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315" windowHeight="7995"/>
  </bookViews>
  <sheets>
    <sheet name="Gear" sheetId="5" r:id="rId1"/>
    <sheet name="Involute" sheetId="4" r:id="rId2"/>
  </sheets>
  <calcPr calcId="125725"/>
</workbook>
</file>

<file path=xl/calcChain.xml><?xml version="1.0" encoding="utf-8"?>
<calcChain xmlns="http://schemas.openxmlformats.org/spreadsheetml/2006/main">
  <c r="F12" i="4"/>
  <c r="I12"/>
  <c r="C9" i="5"/>
  <c r="C11" s="1"/>
  <c r="I25" s="1"/>
  <c r="I27"/>
  <c r="I36"/>
  <c r="I33"/>
  <c r="I30"/>
  <c r="I23"/>
  <c r="A42"/>
  <c r="D41"/>
  <c r="C12"/>
  <c r="I39" s="1"/>
  <c r="I10" i="4"/>
  <c r="D12"/>
  <c r="B12"/>
  <c r="A13"/>
  <c r="A14" s="1"/>
  <c r="A15" s="1"/>
  <c r="A16" s="1"/>
  <c r="A17" s="1"/>
  <c r="A18" s="1"/>
  <c r="A19" s="1"/>
  <c r="A20" s="1"/>
  <c r="A21" s="1"/>
  <c r="A22" s="1"/>
  <c r="A23" s="1"/>
  <c r="A24" s="1"/>
  <c r="D24" s="1"/>
  <c r="C10" i="5" l="1"/>
  <c r="I24" s="1"/>
  <c r="C15"/>
  <c r="I26"/>
  <c r="A43"/>
  <c r="E41"/>
  <c r="E42"/>
  <c r="D42"/>
  <c r="E12" i="4"/>
  <c r="G12" s="1"/>
  <c r="B19"/>
  <c r="D13"/>
  <c r="D15"/>
  <c r="E19"/>
  <c r="E24"/>
  <c r="F24" s="1"/>
  <c r="B20"/>
  <c r="A25"/>
  <c r="B25" s="1"/>
  <c r="D16"/>
  <c r="E20"/>
  <c r="B21"/>
  <c r="B13"/>
  <c r="D17"/>
  <c r="E21"/>
  <c r="B22"/>
  <c r="B14"/>
  <c r="D18"/>
  <c r="E22"/>
  <c r="E14"/>
  <c r="B23"/>
  <c r="B15"/>
  <c r="D19"/>
  <c r="E15"/>
  <c r="B24"/>
  <c r="B16"/>
  <c r="D20"/>
  <c r="E13"/>
  <c r="E16"/>
  <c r="D23"/>
  <c r="B17"/>
  <c r="D21"/>
  <c r="E17"/>
  <c r="E23"/>
  <c r="B18"/>
  <c r="D22"/>
  <c r="D14"/>
  <c r="E18"/>
  <c r="G21" l="1"/>
  <c r="F20"/>
  <c r="G15"/>
  <c r="F22"/>
  <c r="F19"/>
  <c r="B41" i="5"/>
  <c r="B43"/>
  <c r="G42"/>
  <c r="B42"/>
  <c r="A44"/>
  <c r="E44" s="1"/>
  <c r="E43"/>
  <c r="D43"/>
  <c r="G41"/>
  <c r="F41"/>
  <c r="F42"/>
  <c r="I42" s="1"/>
  <c r="F16" i="4"/>
  <c r="F14"/>
  <c r="F17"/>
  <c r="G13"/>
  <c r="G22"/>
  <c r="F15"/>
  <c r="F23"/>
  <c r="G14"/>
  <c r="F18"/>
  <c r="F13"/>
  <c r="F21"/>
  <c r="A26"/>
  <c r="E25"/>
  <c r="D25"/>
  <c r="G23"/>
  <c r="G19"/>
  <c r="G18"/>
  <c r="I18" s="1"/>
  <c r="G17"/>
  <c r="G24"/>
  <c r="I24" s="1"/>
  <c r="G20"/>
  <c r="G16"/>
  <c r="I21" l="1"/>
  <c r="I20"/>
  <c r="I17"/>
  <c r="I13"/>
  <c r="I15"/>
  <c r="I22"/>
  <c r="I19"/>
  <c r="I14"/>
  <c r="I41" i="5"/>
  <c r="G43"/>
  <c r="A45"/>
  <c r="A46" s="1"/>
  <c r="F43"/>
  <c r="B44"/>
  <c r="D44"/>
  <c r="F44" s="1"/>
  <c r="I16" i="4"/>
  <c r="F25"/>
  <c r="I23"/>
  <c r="G25"/>
  <c r="E26"/>
  <c r="D26"/>
  <c r="B26"/>
  <c r="A27"/>
  <c r="B45" i="5" l="1"/>
  <c r="D45"/>
  <c r="I43"/>
  <c r="G44"/>
  <c r="I44" s="1"/>
  <c r="E45"/>
  <c r="D46"/>
  <c r="E46"/>
  <c r="A47"/>
  <c r="B46"/>
  <c r="I25" i="4"/>
  <c r="F26"/>
  <c r="I26" s="1"/>
  <c r="G26"/>
  <c r="E27"/>
  <c r="D27"/>
  <c r="B27"/>
  <c r="A28"/>
  <c r="F27" l="1"/>
  <c r="F45" i="5"/>
  <c r="G45"/>
  <c r="G46"/>
  <c r="F46"/>
  <c r="A48"/>
  <c r="D47"/>
  <c r="B47"/>
  <c r="E47"/>
  <c r="G27" i="4"/>
  <c r="D28"/>
  <c r="F28" s="1"/>
  <c r="E28"/>
  <c r="B28"/>
  <c r="A29"/>
  <c r="I27" l="1"/>
  <c r="I45" i="5"/>
  <c r="G47"/>
  <c r="I46"/>
  <c r="F47"/>
  <c r="A49"/>
  <c r="E48"/>
  <c r="B48"/>
  <c r="D48"/>
  <c r="E29" i="4"/>
  <c r="G29" s="1"/>
  <c r="D29"/>
  <c r="B29"/>
  <c r="A30"/>
  <c r="G28"/>
  <c r="I28" s="1"/>
  <c r="F29" l="1"/>
  <c r="I29" s="1"/>
  <c r="I47" i="5"/>
  <c r="G48"/>
  <c r="F48"/>
  <c r="A50"/>
  <c r="B49"/>
  <c r="D49"/>
  <c r="E49"/>
  <c r="E30" i="4"/>
  <c r="F30" s="1"/>
  <c r="D30"/>
  <c r="B30"/>
  <c r="A31"/>
  <c r="G30" l="1"/>
  <c r="I30" s="1"/>
  <c r="F49" i="5"/>
  <c r="I48"/>
  <c r="G49"/>
  <c r="A51"/>
  <c r="B50"/>
  <c r="D50"/>
  <c r="E50"/>
  <c r="E31" i="4"/>
  <c r="D31"/>
  <c r="A32"/>
  <c r="B31"/>
  <c r="F50" i="5" l="1"/>
  <c r="I49"/>
  <c r="B51"/>
  <c r="D51"/>
  <c r="E51"/>
  <c r="A52"/>
  <c r="G50"/>
  <c r="F31" i="4"/>
  <c r="G31"/>
  <c r="D32"/>
  <c r="E32"/>
  <c r="B32"/>
  <c r="A33"/>
  <c r="I50" i="5" l="1"/>
  <c r="F32" i="4"/>
  <c r="I31"/>
  <c r="G51" i="5"/>
  <c r="D52"/>
  <c r="E52"/>
  <c r="B52"/>
  <c r="A53"/>
  <c r="F51"/>
  <c r="G32" i="4"/>
  <c r="E33"/>
  <c r="D33"/>
  <c r="A34"/>
  <c r="B33"/>
  <c r="I32" l="1"/>
  <c r="F33"/>
  <c r="G52" i="5"/>
  <c r="I51"/>
  <c r="E53"/>
  <c r="B53"/>
  <c r="A54"/>
  <c r="D53"/>
  <c r="F52"/>
  <c r="G34" i="4"/>
  <c r="E34"/>
  <c r="D34"/>
  <c r="B34"/>
  <c r="A35"/>
  <c r="G33"/>
  <c r="F34" l="1"/>
  <c r="I34" s="1"/>
  <c r="I33"/>
  <c r="G53" i="5"/>
  <c r="I52"/>
  <c r="B54"/>
  <c r="E54"/>
  <c r="A55"/>
  <c r="D54"/>
  <c r="F53"/>
  <c r="E35" i="4"/>
  <c r="D35"/>
  <c r="A36"/>
  <c r="B35"/>
  <c r="I53" i="5" l="1"/>
  <c r="G54"/>
  <c r="F54"/>
  <c r="A56"/>
  <c r="E55"/>
  <c r="B55"/>
  <c r="D55"/>
  <c r="F35" i="4"/>
  <c r="D36"/>
  <c r="E36"/>
  <c r="B36"/>
  <c r="A37"/>
  <c r="G35"/>
  <c r="I35" l="1"/>
  <c r="G55" i="5"/>
  <c r="I54"/>
  <c r="F55"/>
  <c r="A57"/>
  <c r="E56"/>
  <c r="B56"/>
  <c r="D56"/>
  <c r="F36" i="4"/>
  <c r="G36"/>
  <c r="E37"/>
  <c r="F37" s="1"/>
  <c r="D37"/>
  <c r="B37"/>
  <c r="A38"/>
  <c r="G37" l="1"/>
  <c r="I37" s="1"/>
  <c r="I36"/>
  <c r="I55" i="5"/>
  <c r="G56"/>
  <c r="F56"/>
  <c r="A58"/>
  <c r="B57"/>
  <c r="D57"/>
  <c r="E57"/>
  <c r="E38" i="4"/>
  <c r="G38" s="1"/>
  <c r="D38"/>
  <c r="B38"/>
  <c r="A39"/>
  <c r="F57" i="5" l="1"/>
  <c r="I56"/>
  <c r="G57"/>
  <c r="B58"/>
  <c r="D58"/>
  <c r="A59"/>
  <c r="E58"/>
  <c r="F38" i="4"/>
  <c r="I38" s="1"/>
  <c r="E39"/>
  <c r="D39"/>
  <c r="B39"/>
  <c r="A40"/>
  <c r="G58" i="5" l="1"/>
  <c r="I57"/>
  <c r="B59"/>
  <c r="D59"/>
  <c r="E59"/>
  <c r="A60"/>
  <c r="F58"/>
  <c r="F39" i="4"/>
  <c r="G39"/>
  <c r="D40"/>
  <c r="E40"/>
  <c r="B40"/>
  <c r="A41"/>
  <c r="G59" i="5" l="1"/>
  <c r="G40" i="4"/>
  <c r="I39"/>
  <c r="I58" i="5"/>
  <c r="D60"/>
  <c r="E60"/>
  <c r="A61"/>
  <c r="B60"/>
  <c r="F59"/>
  <c r="I59" s="1"/>
  <c r="F40" i="4"/>
  <c r="B41"/>
  <c r="A42"/>
  <c r="E41"/>
  <c r="F41" s="1"/>
  <c r="D41"/>
  <c r="G41" l="1"/>
  <c r="I41" s="1"/>
  <c r="I40"/>
  <c r="G60" i="5"/>
  <c r="E61"/>
  <c r="D61"/>
  <c r="A62"/>
  <c r="B61"/>
  <c r="F60"/>
  <c r="A43" i="4"/>
  <c r="D42"/>
  <c r="B42"/>
  <c r="E42"/>
  <c r="I60" i="5" l="1"/>
  <c r="G61"/>
  <c r="B62"/>
  <c r="D62"/>
  <c r="E62"/>
  <c r="A63"/>
  <c r="F61"/>
  <c r="F42" i="4"/>
  <c r="E43"/>
  <c r="D43"/>
  <c r="A44"/>
  <c r="B43"/>
  <c r="G42"/>
  <c r="I42" l="1"/>
  <c r="G62" i="5"/>
  <c r="F62"/>
  <c r="I61"/>
  <c r="A64"/>
  <c r="E63"/>
  <c r="B63"/>
  <c r="D63"/>
  <c r="F43" i="4"/>
  <c r="G43"/>
  <c r="A45"/>
  <c r="B44"/>
  <c r="D44"/>
  <c r="E44"/>
  <c r="G44" s="1"/>
  <c r="F44" l="1"/>
  <c r="I44" s="1"/>
  <c r="I43"/>
  <c r="I62" i="5"/>
  <c r="G63"/>
  <c r="F63"/>
  <c r="A65"/>
  <c r="E64"/>
  <c r="B64"/>
  <c r="D64"/>
  <c r="A46" i="4"/>
  <c r="B45"/>
  <c r="D45"/>
  <c r="E45"/>
  <c r="F45" l="1"/>
  <c r="I63" i="5"/>
  <c r="F64"/>
  <c r="A66"/>
  <c r="B65"/>
  <c r="D65"/>
  <c r="E65"/>
  <c r="G64"/>
  <c r="A47" i="4"/>
  <c r="D46"/>
  <c r="E46"/>
  <c r="B46"/>
  <c r="G45"/>
  <c r="I45" l="1"/>
  <c r="G46"/>
  <c r="I64" i="5"/>
  <c r="F65"/>
  <c r="G65"/>
  <c r="B66"/>
  <c r="D66"/>
  <c r="A67"/>
  <c r="E66"/>
  <c r="F46" i="4"/>
  <c r="I46" s="1"/>
  <c r="D47"/>
  <c r="E47"/>
  <c r="B47"/>
  <c r="A48"/>
  <c r="F47" l="1"/>
  <c r="I65" i="5"/>
  <c r="F66"/>
  <c r="B67"/>
  <c r="D67"/>
  <c r="E67"/>
  <c r="A68"/>
  <c r="G66"/>
  <c r="B48" i="4"/>
  <c r="D48"/>
  <c r="E48"/>
  <c r="A49"/>
  <c r="G47"/>
  <c r="F48" l="1"/>
  <c r="I47"/>
  <c r="I66" i="5"/>
  <c r="G67"/>
  <c r="D68"/>
  <c r="E68"/>
  <c r="A69"/>
  <c r="B68"/>
  <c r="F67"/>
  <c r="G48" i="4"/>
  <c r="B49"/>
  <c r="E49"/>
  <c r="D49"/>
  <c r="A50"/>
  <c r="I48" l="1"/>
  <c r="I67" i="5"/>
  <c r="G68"/>
  <c r="E69"/>
  <c r="B69"/>
  <c r="D69"/>
  <c r="A70"/>
  <c r="F68"/>
  <c r="F49" i="4"/>
  <c r="I49" s="1"/>
  <c r="A51"/>
  <c r="D50"/>
  <c r="E50"/>
  <c r="B50"/>
  <c r="G49"/>
  <c r="G50" l="1"/>
  <c r="G69" i="5"/>
  <c r="I68"/>
  <c r="B70"/>
  <c r="A71"/>
  <c r="D70"/>
  <c r="E70"/>
  <c r="F69"/>
  <c r="D51" i="4"/>
  <c r="E51"/>
  <c r="A52"/>
  <c r="B51"/>
  <c r="F50"/>
  <c r="I50" l="1"/>
  <c r="F51"/>
  <c r="I51" s="1"/>
  <c r="G70" i="5"/>
  <c r="I69"/>
  <c r="F70"/>
  <c r="A72"/>
  <c r="E71"/>
  <c r="B71"/>
  <c r="D71"/>
  <c r="E52" i="4"/>
  <c r="F52" s="1"/>
  <c r="B52"/>
  <c r="D52"/>
  <c r="A53"/>
  <c r="G51"/>
  <c r="G71" i="5" l="1"/>
  <c r="I70"/>
  <c r="F71"/>
  <c r="A73"/>
  <c r="E72"/>
  <c r="B72"/>
  <c r="D72"/>
  <c r="G52" i="4"/>
  <c r="I52" s="1"/>
  <c r="A54"/>
  <c r="D53"/>
  <c r="F53" s="1"/>
  <c r="B53"/>
  <c r="E53"/>
  <c r="G72" i="5" l="1"/>
  <c r="I71"/>
  <c r="A74"/>
  <c r="B73"/>
  <c r="D73"/>
  <c r="E73"/>
  <c r="F72"/>
  <c r="G53" i="4"/>
  <c r="I53" s="1"/>
  <c r="A55"/>
  <c r="B54"/>
  <c r="D54"/>
  <c r="E54"/>
  <c r="F54" l="1"/>
  <c r="I72" i="5"/>
  <c r="G73"/>
  <c r="B74"/>
  <c r="D74"/>
  <c r="A75"/>
  <c r="E74"/>
  <c r="F73"/>
  <c r="D55" i="4"/>
  <c r="B55"/>
  <c r="A56"/>
  <c r="E55"/>
  <c r="G54"/>
  <c r="I54" l="1"/>
  <c r="F74" i="5"/>
  <c r="I73"/>
  <c r="B75"/>
  <c r="D75"/>
  <c r="E75"/>
  <c r="A76"/>
  <c r="G74"/>
  <c r="G55" i="4"/>
  <c r="F55"/>
  <c r="A57"/>
  <c r="B56"/>
  <c r="E56"/>
  <c r="F56" s="1"/>
  <c r="D56"/>
  <c r="I55" l="1"/>
  <c r="I74" i="5"/>
  <c r="F75"/>
  <c r="D76"/>
  <c r="E76"/>
  <c r="A77"/>
  <c r="B76"/>
  <c r="G75"/>
  <c r="A58" i="4"/>
  <c r="B57"/>
  <c r="D57"/>
  <c r="G57" s="1"/>
  <c r="E57"/>
  <c r="G56"/>
  <c r="I56" s="1"/>
  <c r="F57" l="1"/>
  <c r="I57" s="1"/>
  <c r="F76" i="5"/>
  <c r="I75"/>
  <c r="E77"/>
  <c r="B77"/>
  <c r="A78"/>
  <c r="D77"/>
  <c r="G76"/>
  <c r="E58" i="4"/>
  <c r="A59"/>
  <c r="B58"/>
  <c r="D58"/>
  <c r="I76" i="5" l="1"/>
  <c r="G77"/>
  <c r="F77"/>
  <c r="D78"/>
  <c r="E78"/>
  <c r="A79"/>
  <c r="B78"/>
  <c r="G58" i="4"/>
  <c r="B59"/>
  <c r="D59"/>
  <c r="E59"/>
  <c r="A60"/>
  <c r="F58"/>
  <c r="F78" i="5" l="1"/>
  <c r="G78"/>
  <c r="I77"/>
  <c r="A80"/>
  <c r="D79"/>
  <c r="B79"/>
  <c r="E79"/>
  <c r="G59" i="4"/>
  <c r="F59"/>
  <c r="I58"/>
  <c r="E60"/>
  <c r="B60"/>
  <c r="A61"/>
  <c r="D60"/>
  <c r="I59" l="1"/>
  <c r="I78" i="5"/>
  <c r="G79"/>
  <c r="F79"/>
  <c r="A81"/>
  <c r="B80"/>
  <c r="D80"/>
  <c r="E80"/>
  <c r="F60" i="4"/>
  <c r="I60" s="1"/>
  <c r="D61"/>
  <c r="A62"/>
  <c r="B61"/>
  <c r="E61"/>
  <c r="G60"/>
  <c r="F80" i="5" l="1"/>
  <c r="I79"/>
  <c r="G80"/>
  <c r="A82"/>
  <c r="B81"/>
  <c r="D81"/>
  <c r="E81"/>
  <c r="F61" i="4"/>
  <c r="G61"/>
  <c r="A63"/>
  <c r="E62"/>
  <c r="B62"/>
  <c r="D62"/>
  <c r="I61" l="1"/>
  <c r="F81" i="5"/>
  <c r="I81" s="1"/>
  <c r="I80"/>
  <c r="G81"/>
  <c r="B82"/>
  <c r="D82"/>
  <c r="E82"/>
  <c r="A83"/>
  <c r="B63" i="4"/>
  <c r="D63"/>
  <c r="A64"/>
  <c r="E63"/>
  <c r="G62"/>
  <c r="F62"/>
  <c r="G63" l="1"/>
  <c r="F82" i="5"/>
  <c r="G82"/>
  <c r="B83"/>
  <c r="D83"/>
  <c r="E83"/>
  <c r="A84"/>
  <c r="F63" i="4"/>
  <c r="A65"/>
  <c r="D64"/>
  <c r="B64"/>
  <c r="E64"/>
  <c r="I62"/>
  <c r="G83" i="5" l="1"/>
  <c r="F64" i="4"/>
  <c r="I64" s="1"/>
  <c r="I63"/>
  <c r="I82" i="5"/>
  <c r="F83"/>
  <c r="D84"/>
  <c r="E84"/>
  <c r="B84"/>
  <c r="A85"/>
  <c r="G64" i="4"/>
  <c r="D65"/>
  <c r="A66"/>
  <c r="B65"/>
  <c r="E65"/>
  <c r="I83" i="5" l="1"/>
  <c r="G84"/>
  <c r="F84"/>
  <c r="E85"/>
  <c r="B85"/>
  <c r="D85"/>
  <c r="A86"/>
  <c r="G65" i="4"/>
  <c r="F65"/>
  <c r="A67"/>
  <c r="B66"/>
  <c r="D66"/>
  <c r="E66"/>
  <c r="F66" l="1"/>
  <c r="I65"/>
  <c r="I84" i="5"/>
  <c r="G85"/>
  <c r="F85"/>
  <c r="B86"/>
  <c r="A87"/>
  <c r="D86"/>
  <c r="E86"/>
  <c r="D67" i="4"/>
  <c r="B67"/>
  <c r="E67"/>
  <c r="A68"/>
  <c r="G66"/>
  <c r="G67" l="1"/>
  <c r="I66"/>
  <c r="I85" i="5"/>
  <c r="G86"/>
  <c r="A88"/>
  <c r="E87"/>
  <c r="B87"/>
  <c r="D87"/>
  <c r="F86"/>
  <c r="F67" i="4"/>
  <c r="I67" s="1"/>
  <c r="D68"/>
  <c r="E68"/>
  <c r="B68"/>
  <c r="A69"/>
  <c r="F68" l="1"/>
  <c r="F87" i="5"/>
  <c r="I86"/>
  <c r="G87"/>
  <c r="A89"/>
  <c r="E88"/>
  <c r="G88" s="1"/>
  <c r="B88"/>
  <c r="D88"/>
  <c r="G68" i="4"/>
  <c r="E69"/>
  <c r="A70"/>
  <c r="B69"/>
  <c r="D69"/>
  <c r="I68" l="1"/>
  <c r="I87" i="5"/>
  <c r="A90"/>
  <c r="B89"/>
  <c r="D89"/>
  <c r="E89"/>
  <c r="F88"/>
  <c r="I88" s="1"/>
  <c r="G69" i="4"/>
  <c r="E70"/>
  <c r="A71"/>
  <c r="B70"/>
  <c r="D70"/>
  <c r="F69"/>
  <c r="G89" i="5" l="1"/>
  <c r="B90"/>
  <c r="D90"/>
  <c r="A91"/>
  <c r="E90"/>
  <c r="F89"/>
  <c r="I69" i="4"/>
  <c r="G70"/>
  <c r="F70"/>
  <c r="E71"/>
  <c r="F71" s="1"/>
  <c r="B71"/>
  <c r="D71"/>
  <c r="A72"/>
  <c r="I89" i="5" l="1"/>
  <c r="F90"/>
  <c r="B91"/>
  <c r="D91"/>
  <c r="E91"/>
  <c r="A92"/>
  <c r="G90"/>
  <c r="B72" i="4"/>
  <c r="E72"/>
  <c r="D72"/>
  <c r="A73"/>
  <c r="I70"/>
  <c r="G71"/>
  <c r="I71" s="1"/>
  <c r="I90" i="5" l="1"/>
  <c r="G91"/>
  <c r="D92"/>
  <c r="E92"/>
  <c r="A93"/>
  <c r="B92"/>
  <c r="F91"/>
  <c r="F72" i="4"/>
  <c r="E73"/>
  <c r="D73"/>
  <c r="A74"/>
  <c r="B73"/>
  <c r="G72"/>
  <c r="G92" i="5" l="1"/>
  <c r="I91"/>
  <c r="E93"/>
  <c r="B93"/>
  <c r="A94"/>
  <c r="D93"/>
  <c r="F92"/>
  <c r="F73" i="4"/>
  <c r="I72"/>
  <c r="E74"/>
  <c r="F74" s="1"/>
  <c r="A75"/>
  <c r="D74"/>
  <c r="B74"/>
  <c r="G73"/>
  <c r="I92" i="5" l="1"/>
  <c r="I73" i="4"/>
  <c r="G93" i="5"/>
  <c r="E94"/>
  <c r="D94"/>
  <c r="A95"/>
  <c r="B94"/>
  <c r="F93"/>
  <c r="A76" i="4"/>
  <c r="D75"/>
  <c r="B75"/>
  <c r="E75"/>
  <c r="G74"/>
  <c r="I74" s="1"/>
  <c r="G75" l="1"/>
  <c r="I93" i="5"/>
  <c r="G94"/>
  <c r="F94"/>
  <c r="A96"/>
  <c r="D95"/>
  <c r="E95"/>
  <c r="B95"/>
  <c r="D76" i="4"/>
  <c r="G76" s="1"/>
  <c r="E76"/>
  <c r="B76"/>
  <c r="A77"/>
  <c r="F75"/>
  <c r="I75" l="1"/>
  <c r="G95" i="5"/>
  <c r="I94"/>
  <c r="F95"/>
  <c r="A97"/>
  <c r="B96"/>
  <c r="D96"/>
  <c r="E96"/>
  <c r="F76" i="4"/>
  <c r="I76" s="1"/>
  <c r="B77"/>
  <c r="D77"/>
  <c r="E77"/>
  <c r="A78"/>
  <c r="G96" i="5" l="1"/>
  <c r="G77" i="4"/>
  <c r="I95" i="5"/>
  <c r="F96"/>
  <c r="A98"/>
  <c r="B97"/>
  <c r="D97"/>
  <c r="E97"/>
  <c r="E78" i="4"/>
  <c r="A79"/>
  <c r="B78"/>
  <c r="D78"/>
  <c r="F77"/>
  <c r="I96" i="5" l="1"/>
  <c r="I77" i="4"/>
  <c r="F97" i="5"/>
  <c r="G97"/>
  <c r="B98"/>
  <c r="D98"/>
  <c r="A99"/>
  <c r="E98"/>
  <c r="G78" i="4"/>
  <c r="F78"/>
  <c r="E79"/>
  <c r="B79"/>
  <c r="A80"/>
  <c r="D79"/>
  <c r="I97" i="5" l="1"/>
  <c r="G98"/>
  <c r="B99"/>
  <c r="D99"/>
  <c r="E99"/>
  <c r="A100"/>
  <c r="F98"/>
  <c r="I78" i="4"/>
  <c r="G79"/>
  <c r="F79"/>
  <c r="D80"/>
  <c r="E80"/>
  <c r="B80"/>
  <c r="A81"/>
  <c r="G80" l="1"/>
  <c r="G99" i="5"/>
  <c r="I98"/>
  <c r="D100"/>
  <c r="E100"/>
  <c r="A101"/>
  <c r="B100"/>
  <c r="F99"/>
  <c r="I79" i="4"/>
  <c r="B81"/>
  <c r="D81"/>
  <c r="E81"/>
  <c r="A82"/>
  <c r="F80"/>
  <c r="I80" l="1"/>
  <c r="G100" i="5"/>
  <c r="I99"/>
  <c r="E101"/>
  <c r="G101" s="1"/>
  <c r="D101"/>
  <c r="A102"/>
  <c r="B101"/>
  <c r="F100"/>
  <c r="G81" i="4"/>
  <c r="E82"/>
  <c r="A83"/>
  <c r="B82"/>
  <c r="D82"/>
  <c r="F81"/>
  <c r="I100" i="5" l="1"/>
  <c r="B102"/>
  <c r="D102"/>
  <c r="A103"/>
  <c r="E102"/>
  <c r="F101"/>
  <c r="I101" s="1"/>
  <c r="I81" i="4"/>
  <c r="A84"/>
  <c r="E83"/>
  <c r="B83"/>
  <c r="D83"/>
  <c r="G82"/>
  <c r="F82"/>
  <c r="G102" i="5" l="1"/>
  <c r="F102"/>
  <c r="A104"/>
  <c r="E103"/>
  <c r="B103"/>
  <c r="D103"/>
  <c r="F83" i="4"/>
  <c r="I82"/>
  <c r="B84"/>
  <c r="E84"/>
  <c r="D84"/>
  <c r="G83"/>
  <c r="I83" l="1"/>
  <c r="G103" i="5"/>
  <c r="I102"/>
  <c r="F103"/>
  <c r="A105"/>
  <c r="E104"/>
  <c r="F104" s="1"/>
  <c r="B104"/>
  <c r="D104"/>
  <c r="G84" i="4"/>
  <c r="F84"/>
  <c r="I103" i="5" l="1"/>
  <c r="I84" i="4"/>
  <c r="G104" i="5"/>
  <c r="I104" s="1"/>
  <c r="A106"/>
  <c r="B105"/>
  <c r="D105"/>
  <c r="E105"/>
  <c r="G105" l="1"/>
  <c r="B106"/>
  <c r="D106"/>
  <c r="E106"/>
  <c r="A107"/>
  <c r="F105"/>
  <c r="G106" l="1"/>
  <c r="I105"/>
  <c r="F106"/>
  <c r="B107"/>
  <c r="D107"/>
  <c r="E107"/>
  <c r="A108"/>
  <c r="I106" l="1"/>
  <c r="G107"/>
  <c r="F107"/>
  <c r="D108"/>
  <c r="E108"/>
  <c r="B108"/>
  <c r="A109"/>
  <c r="I107" l="1"/>
  <c r="F108"/>
  <c r="G108"/>
  <c r="E109"/>
  <c r="B109"/>
  <c r="A110"/>
  <c r="D109"/>
  <c r="I108" l="1"/>
  <c r="F109"/>
  <c r="I109" s="1"/>
  <c r="E110"/>
  <c r="G110" s="1"/>
  <c r="B110"/>
  <c r="D110"/>
  <c r="A111"/>
  <c r="G109"/>
  <c r="F110" l="1"/>
  <c r="I110" s="1"/>
  <c r="A112"/>
  <c r="D111"/>
  <c r="G111" s="1"/>
  <c r="B111"/>
  <c r="E111"/>
  <c r="F111" l="1"/>
  <c r="I111" s="1"/>
  <c r="A113"/>
  <c r="A114" s="1"/>
  <c r="B112"/>
  <c r="D112"/>
  <c r="E112"/>
  <c r="E114" l="1"/>
  <c r="A115"/>
  <c r="D114"/>
  <c r="B114"/>
  <c r="G112"/>
  <c r="F112"/>
  <c r="B113"/>
  <c r="D113"/>
  <c r="E113"/>
  <c r="G113" l="1"/>
  <c r="I112"/>
  <c r="G114"/>
  <c r="F114"/>
  <c r="A116"/>
  <c r="E115"/>
  <c r="F115" s="1"/>
  <c r="D115"/>
  <c r="B115"/>
  <c r="F113"/>
  <c r="I113" s="1"/>
  <c r="I114" l="1"/>
  <c r="I115"/>
  <c r="D116"/>
  <c r="A117"/>
  <c r="E116"/>
  <c r="B116"/>
  <c r="G115"/>
  <c r="F116" l="1"/>
  <c r="E117"/>
  <c r="A118"/>
  <c r="B117"/>
  <c r="D117"/>
  <c r="G116"/>
  <c r="F117" l="1"/>
  <c r="I116"/>
  <c r="E118"/>
  <c r="G118" s="1"/>
  <c r="A119"/>
  <c r="B118"/>
  <c r="D118"/>
  <c r="G117"/>
  <c r="I117" l="1"/>
  <c r="G119"/>
  <c r="D119"/>
  <c r="F119" s="1"/>
  <c r="E119"/>
  <c r="B119"/>
  <c r="A120"/>
  <c r="F118"/>
  <c r="I118" s="1"/>
  <c r="I119" l="1"/>
  <c r="D120"/>
  <c r="F120" s="1"/>
  <c r="E120"/>
  <c r="A121"/>
  <c r="B120"/>
  <c r="E121" l="1"/>
  <c r="D121"/>
  <c r="A122"/>
  <c r="B121"/>
  <c r="G120"/>
  <c r="I120" s="1"/>
  <c r="G121" l="1"/>
  <c r="B122"/>
  <c r="D122"/>
  <c r="E122"/>
  <c r="A123"/>
  <c r="F121"/>
  <c r="F122" l="1"/>
  <c r="I121"/>
  <c r="G122"/>
  <c r="D123"/>
  <c r="F123" s="1"/>
  <c r="B123"/>
  <c r="A124"/>
  <c r="E123"/>
  <c r="I122" l="1"/>
  <c r="A125"/>
  <c r="D124"/>
  <c r="E124"/>
  <c r="G124" s="1"/>
  <c r="B124"/>
  <c r="G123"/>
  <c r="I123" s="1"/>
  <c r="F124" l="1"/>
  <c r="I124" s="1"/>
  <c r="A126"/>
  <c r="B125"/>
  <c r="D125"/>
  <c r="E125"/>
  <c r="G125" l="1"/>
  <c r="F125"/>
  <c r="D126"/>
  <c r="B126"/>
  <c r="A127"/>
  <c r="E126"/>
  <c r="G126" s="1"/>
  <c r="I125" l="1"/>
  <c r="F126"/>
  <c r="I126" s="1"/>
  <c r="B127"/>
  <c r="F127"/>
  <c r="E127"/>
  <c r="D127"/>
  <c r="A128"/>
  <c r="B128" l="1"/>
  <c r="A129"/>
  <c r="D128"/>
  <c r="F128" s="1"/>
  <c r="E128"/>
  <c r="G128" s="1"/>
  <c r="G127"/>
  <c r="I127" s="1"/>
  <c r="I128" l="1"/>
  <c r="B129"/>
  <c r="E129"/>
  <c r="A130"/>
  <c r="D129"/>
  <c r="F129" l="1"/>
  <c r="I129" s="1"/>
  <c r="G129"/>
  <c r="D130"/>
  <c r="A131"/>
  <c r="E130"/>
  <c r="B130"/>
  <c r="G130" l="1"/>
  <c r="A132"/>
  <c r="E131"/>
  <c r="G131" s="1"/>
  <c r="B131"/>
  <c r="D131"/>
  <c r="F130"/>
  <c r="I130" l="1"/>
  <c r="A133"/>
  <c r="D132"/>
  <c r="G132" s="1"/>
  <c r="B132"/>
  <c r="E132"/>
  <c r="F131"/>
  <c r="I131" s="1"/>
  <c r="E133" l="1"/>
  <c r="D133"/>
  <c r="B133"/>
  <c r="A134"/>
  <c r="F132"/>
  <c r="I132" s="1"/>
  <c r="D134" l="1"/>
  <c r="F134" s="1"/>
  <c r="A135"/>
  <c r="B134"/>
  <c r="E134"/>
  <c r="G133"/>
  <c r="F133"/>
  <c r="I134" l="1"/>
  <c r="I133"/>
  <c r="D135"/>
  <c r="B135"/>
  <c r="E135"/>
  <c r="A136"/>
  <c r="G134"/>
  <c r="G135" l="1"/>
  <c r="A137"/>
  <c r="D136"/>
  <c r="B136"/>
  <c r="E136"/>
  <c r="G136" s="1"/>
  <c r="F135"/>
  <c r="F136" l="1"/>
  <c r="I136" s="1"/>
  <c r="I135"/>
  <c r="A138"/>
  <c r="D137"/>
  <c r="E137"/>
  <c r="B137"/>
  <c r="F137" l="1"/>
  <c r="G137"/>
  <c r="A139"/>
  <c r="D138"/>
  <c r="E138"/>
  <c r="B138"/>
  <c r="I137" l="1"/>
  <c r="G138"/>
  <c r="F138"/>
  <c r="B139"/>
  <c r="A140"/>
  <c r="D139"/>
  <c r="E139"/>
  <c r="F139" s="1"/>
  <c r="I138" l="1"/>
  <c r="G139"/>
  <c r="I139" s="1"/>
  <c r="D140"/>
  <c r="G140" s="1"/>
  <c r="B140"/>
  <c r="E140"/>
  <c r="A141"/>
  <c r="A142" l="1"/>
  <c r="B141"/>
  <c r="E141"/>
  <c r="D141"/>
  <c r="F140"/>
  <c r="I140" s="1"/>
  <c r="A143" l="1"/>
  <c r="B142"/>
  <c r="E142"/>
  <c r="D142"/>
  <c r="F141"/>
  <c r="G141"/>
  <c r="A144" l="1"/>
  <c r="B143"/>
  <c r="D143"/>
  <c r="E143"/>
  <c r="F142"/>
  <c r="G142"/>
  <c r="I141"/>
  <c r="G143" l="1"/>
  <c r="F143"/>
  <c r="I143" s="1"/>
  <c r="I142"/>
  <c r="A145"/>
  <c r="E144"/>
  <c r="B144"/>
  <c r="D144"/>
  <c r="E145" l="1"/>
  <c r="F145" s="1"/>
  <c r="D145"/>
  <c r="A146"/>
  <c r="B145"/>
  <c r="F144"/>
  <c r="I144" s="1"/>
  <c r="G144"/>
  <c r="G145" l="1"/>
  <c r="I145" s="1"/>
  <c r="E146"/>
  <c r="G146" s="1"/>
  <c r="D146"/>
  <c r="A147"/>
  <c r="B146"/>
  <c r="F146" l="1"/>
  <c r="I146" s="1"/>
  <c r="D147"/>
  <c r="A148"/>
  <c r="B147"/>
  <c r="E147"/>
  <c r="F147" l="1"/>
  <c r="I147" s="1"/>
  <c r="E148"/>
  <c r="G148" s="1"/>
  <c r="A149"/>
  <c r="D148"/>
  <c r="B148"/>
  <c r="G147"/>
  <c r="A150" l="1"/>
  <c r="E149"/>
  <c r="B149"/>
  <c r="D149"/>
  <c r="F148"/>
  <c r="I148" s="1"/>
  <c r="F149" l="1"/>
  <c r="E150"/>
  <c r="D150"/>
  <c r="A151"/>
  <c r="B150"/>
  <c r="G149"/>
  <c r="I149" l="1"/>
  <c r="B151"/>
  <c r="D151"/>
  <c r="F151" s="1"/>
  <c r="I151" s="1"/>
  <c r="E151"/>
  <c r="G151" s="1"/>
  <c r="A152"/>
  <c r="G150"/>
  <c r="F150"/>
  <c r="B152" l="1"/>
  <c r="A153"/>
  <c r="D152"/>
  <c r="F152" s="1"/>
  <c r="E152"/>
  <c r="I150"/>
  <c r="B153" l="1"/>
  <c r="E153"/>
  <c r="A154"/>
  <c r="D153"/>
  <c r="G152"/>
  <c r="I152" s="1"/>
  <c r="G153" l="1"/>
  <c r="A155"/>
  <c r="B154"/>
  <c r="E154"/>
  <c r="G154" s="1"/>
  <c r="D154"/>
  <c r="F153"/>
  <c r="F154" l="1"/>
  <c r="I154" s="1"/>
  <c r="D155"/>
  <c r="G155" s="1"/>
  <c r="A156"/>
  <c r="B155"/>
  <c r="E155"/>
  <c r="I153"/>
  <c r="G156" l="1"/>
  <c r="B156"/>
  <c r="D156"/>
  <c r="F156" s="1"/>
  <c r="A157"/>
  <c r="E156"/>
  <c r="F155"/>
  <c r="I155" s="1"/>
  <c r="I156" l="1"/>
  <c r="E157"/>
  <c r="A158"/>
  <c r="B157"/>
  <c r="D157"/>
  <c r="F157" l="1"/>
  <c r="I157" s="1"/>
  <c r="G157"/>
  <c r="A159"/>
  <c r="D158"/>
  <c r="G158" s="1"/>
  <c r="B158"/>
  <c r="E158"/>
  <c r="E159" l="1"/>
  <c r="D159"/>
  <c r="A160"/>
  <c r="B159"/>
  <c r="F158"/>
  <c r="I158" s="1"/>
  <c r="G159" l="1"/>
  <c r="D160"/>
  <c r="G160" s="1"/>
  <c r="A161"/>
  <c r="E160"/>
  <c r="B160"/>
  <c r="F159"/>
  <c r="I159" l="1"/>
  <c r="A162"/>
  <c r="D161"/>
  <c r="F161" s="1"/>
  <c r="I161" s="1"/>
  <c r="B161"/>
  <c r="E161"/>
  <c r="G161" s="1"/>
  <c r="F160"/>
  <c r="I160" s="1"/>
  <c r="D162" l="1"/>
  <c r="E162"/>
  <c r="A163"/>
  <c r="B162"/>
  <c r="E163" l="1"/>
  <c r="B163"/>
  <c r="A164"/>
  <c r="D163"/>
  <c r="F162"/>
  <c r="I162" s="1"/>
  <c r="G162"/>
  <c r="F163" l="1"/>
  <c r="I163" s="1"/>
  <c r="D164"/>
  <c r="E164"/>
  <c r="A165"/>
  <c r="B164"/>
  <c r="G163"/>
  <c r="G164" l="1"/>
  <c r="A166"/>
  <c r="E165"/>
  <c r="B165"/>
  <c r="D165"/>
  <c r="F164"/>
  <c r="I164" l="1"/>
  <c r="B166"/>
  <c r="D166"/>
  <c r="A167"/>
  <c r="E166"/>
  <c r="G165"/>
  <c r="F165"/>
  <c r="F166" l="1"/>
  <c r="E167"/>
  <c r="A168"/>
  <c r="D167"/>
  <c r="B167"/>
  <c r="G166"/>
  <c r="I165"/>
  <c r="I166" l="1"/>
  <c r="A169"/>
  <c r="B168"/>
  <c r="D168"/>
  <c r="G168" s="1"/>
  <c r="E168"/>
  <c r="F168" s="1"/>
  <c r="G167"/>
  <c r="F167"/>
  <c r="I168" l="1"/>
  <c r="D169"/>
  <c r="G169" s="1"/>
  <c r="E169"/>
  <c r="A170"/>
  <c r="B169"/>
  <c r="I167"/>
  <c r="D170" l="1"/>
  <c r="G170" s="1"/>
  <c r="B170"/>
  <c r="E170"/>
  <c r="A171"/>
  <c r="F169"/>
  <c r="I169" s="1"/>
  <c r="E171" l="1"/>
  <c r="G171" s="1"/>
  <c r="D171"/>
  <c r="B171"/>
  <c r="A172"/>
  <c r="F170"/>
  <c r="I170" s="1"/>
  <c r="F171" l="1"/>
  <c r="I171" s="1"/>
  <c r="D172"/>
  <c r="E172"/>
  <c r="A173"/>
  <c r="B172"/>
  <c r="F172" l="1"/>
  <c r="G172"/>
  <c r="D173"/>
  <c r="F173" s="1"/>
  <c r="E173"/>
  <c r="B173"/>
  <c r="A174"/>
  <c r="I172" l="1"/>
  <c r="I173"/>
  <c r="D174"/>
  <c r="A175"/>
  <c r="B174"/>
  <c r="E174"/>
  <c r="G174" s="1"/>
  <c r="G173"/>
  <c r="F174" l="1"/>
  <c r="I174" s="1"/>
  <c r="A176"/>
  <c r="B175"/>
  <c r="E175"/>
  <c r="D175"/>
  <c r="G175" l="1"/>
  <c r="F175"/>
  <c r="B176"/>
  <c r="A177"/>
  <c r="D176"/>
  <c r="E176"/>
  <c r="G176" s="1"/>
  <c r="A178" l="1"/>
  <c r="B177"/>
  <c r="D177"/>
  <c r="F177" s="1"/>
  <c r="E177"/>
  <c r="I175"/>
  <c r="F176"/>
  <c r="I176" s="1"/>
  <c r="E178" l="1"/>
  <c r="G178" s="1"/>
  <c r="B178"/>
  <c r="A179"/>
  <c r="D178"/>
  <c r="G177"/>
  <c r="I177" s="1"/>
  <c r="D179" l="1"/>
  <c r="G179" s="1"/>
  <c r="E179"/>
  <c r="B179"/>
  <c r="A180"/>
  <c r="F178"/>
  <c r="I178" s="1"/>
  <c r="E180" l="1"/>
  <c r="G180" s="1"/>
  <c r="B180"/>
  <c r="A181"/>
  <c r="D180"/>
  <c r="F179"/>
  <c r="I179" s="1"/>
  <c r="A182" l="1"/>
  <c r="E181"/>
  <c r="B181"/>
  <c r="D181"/>
  <c r="F180"/>
  <c r="I180" s="1"/>
  <c r="G181" l="1"/>
  <c r="F181"/>
  <c r="A183"/>
  <c r="B182"/>
  <c r="E182"/>
  <c r="D182"/>
  <c r="F182" l="1"/>
  <c r="I182" s="1"/>
  <c r="E183"/>
  <c r="G183" s="1"/>
  <c r="A184"/>
  <c r="B183"/>
  <c r="D183"/>
  <c r="I181"/>
  <c r="G182"/>
  <c r="E184" l="1"/>
  <c r="F184" s="1"/>
  <c r="B184"/>
  <c r="D184"/>
  <c r="A185"/>
  <c r="F183"/>
  <c r="I183" s="1"/>
  <c r="G184" l="1"/>
  <c r="I184" s="1"/>
  <c r="B185"/>
  <c r="D185"/>
  <c r="E185"/>
  <c r="G185" s="1"/>
  <c r="A186"/>
  <c r="F185" l="1"/>
  <c r="I185" s="1"/>
  <c r="B186"/>
  <c r="E186"/>
  <c r="A187"/>
  <c r="D186"/>
  <c r="G186" l="1"/>
  <c r="F186"/>
  <c r="B187"/>
  <c r="E187"/>
  <c r="F187" s="1"/>
  <c r="D187"/>
  <c r="A188"/>
  <c r="I186" l="1"/>
  <c r="A189"/>
  <c r="D188"/>
  <c r="G188" s="1"/>
  <c r="B188"/>
  <c r="E188"/>
  <c r="G187"/>
  <c r="I187" s="1"/>
  <c r="D189" l="1"/>
  <c r="A190"/>
  <c r="E189"/>
  <c r="B189"/>
  <c r="F188"/>
  <c r="I188" s="1"/>
  <c r="F189" l="1"/>
  <c r="I189" s="1"/>
  <c r="B190"/>
  <c r="A191"/>
  <c r="D190"/>
  <c r="E190"/>
  <c r="G189"/>
  <c r="F190" l="1"/>
  <c r="I190" s="1"/>
  <c r="D191"/>
  <c r="G191" s="1"/>
  <c r="E191"/>
  <c r="F191" s="1"/>
  <c r="A192"/>
  <c r="B191"/>
  <c r="G190"/>
  <c r="I191" l="1"/>
  <c r="A193"/>
  <c r="D192"/>
  <c r="F192" s="1"/>
  <c r="E192"/>
  <c r="B192"/>
  <c r="E193" l="1"/>
  <c r="B193"/>
  <c r="A194"/>
  <c r="D193"/>
  <c r="G192"/>
  <c r="I192" s="1"/>
  <c r="F193" l="1"/>
  <c r="E194"/>
  <c r="F194" s="1"/>
  <c r="A195"/>
  <c r="D194"/>
  <c r="B194"/>
  <c r="G193"/>
  <c r="G194" l="1"/>
  <c r="I194" s="1"/>
  <c r="I193"/>
  <c r="B195"/>
  <c r="A196"/>
  <c r="E195"/>
  <c r="G195" s="1"/>
  <c r="D195"/>
  <c r="F195" l="1"/>
  <c r="I195" s="1"/>
  <c r="E196"/>
  <c r="B196"/>
  <c r="D196"/>
  <c r="A197"/>
  <c r="G196" l="1"/>
  <c r="A198"/>
  <c r="D197"/>
  <c r="E197"/>
  <c r="B197"/>
  <c r="F196"/>
  <c r="G197" l="1"/>
  <c r="I196"/>
  <c r="A199"/>
  <c r="B198"/>
  <c r="D198"/>
  <c r="F198" s="1"/>
  <c r="E198"/>
  <c r="F197"/>
  <c r="I197" l="1"/>
  <c r="G198"/>
  <c r="I198" s="1"/>
  <c r="D199"/>
  <c r="G199" s="1"/>
  <c r="A200"/>
  <c r="E199"/>
  <c r="F199" s="1"/>
  <c r="B199"/>
  <c r="I199" l="1"/>
  <c r="B200"/>
  <c r="E200"/>
  <c r="A201"/>
  <c r="D200"/>
  <c r="G200" l="1"/>
  <c r="F200"/>
  <c r="B201"/>
  <c r="A202"/>
  <c r="E201"/>
  <c r="D201"/>
  <c r="F201" l="1"/>
  <c r="I201" s="1"/>
  <c r="I200"/>
  <c r="B202"/>
  <c r="A203"/>
  <c r="D202"/>
  <c r="E202"/>
  <c r="G201"/>
  <c r="G202" l="1"/>
  <c r="E203"/>
  <c r="A204"/>
  <c r="D203"/>
  <c r="B203"/>
  <c r="F202"/>
  <c r="I202" l="1"/>
  <c r="A205"/>
  <c r="D204"/>
  <c r="E204"/>
  <c r="B204"/>
  <c r="G203"/>
  <c r="F203"/>
  <c r="G204" l="1"/>
  <c r="A206"/>
  <c r="D205"/>
  <c r="F205" s="1"/>
  <c r="E205"/>
  <c r="B205"/>
  <c r="F204"/>
  <c r="I203"/>
  <c r="I204" l="1"/>
  <c r="G205"/>
  <c r="I205" s="1"/>
  <c r="E206"/>
  <c r="G206" s="1"/>
  <c r="A207"/>
  <c r="D206"/>
  <c r="B206"/>
  <c r="F206" l="1"/>
  <c r="I206" s="1"/>
  <c r="E207"/>
  <c r="D207"/>
  <c r="B207"/>
  <c r="A208"/>
  <c r="G207" l="1"/>
  <c r="G208"/>
  <c r="A209"/>
  <c r="B208"/>
  <c r="D208"/>
  <c r="F208" s="1"/>
  <c r="E208"/>
  <c r="F207"/>
  <c r="I207" l="1"/>
  <c r="I208"/>
  <c r="A210"/>
  <c r="E209"/>
  <c r="D209"/>
  <c r="B209"/>
  <c r="G209" l="1"/>
  <c r="F209"/>
  <c r="A211"/>
  <c r="D210"/>
  <c r="E210"/>
  <c r="G210" s="1"/>
  <c r="B210"/>
  <c r="F210" l="1"/>
  <c r="I210" s="1"/>
  <c r="F211"/>
  <c r="D211"/>
  <c r="E211"/>
  <c r="B211"/>
  <c r="A212"/>
  <c r="I209"/>
  <c r="G211" l="1"/>
  <c r="I211" s="1"/>
  <c r="E212"/>
  <c r="F212" s="1"/>
  <c r="D212"/>
  <c r="A213"/>
  <c r="B212"/>
  <c r="I212" l="1"/>
  <c r="A214"/>
  <c r="B213"/>
  <c r="D213"/>
  <c r="E213"/>
  <c r="G212"/>
  <c r="F213" l="1"/>
  <c r="G213"/>
  <c r="B214"/>
  <c r="D214"/>
  <c r="G214" s="1"/>
  <c r="A215"/>
  <c r="E214"/>
  <c r="F214" s="1"/>
  <c r="I213" l="1"/>
  <c r="I214"/>
  <c r="A216"/>
  <c r="D215"/>
  <c r="G215" s="1"/>
  <c r="B215"/>
  <c r="E215"/>
  <c r="F215" l="1"/>
  <c r="I215" s="1"/>
  <c r="D216"/>
  <c r="F216" s="1"/>
  <c r="A217"/>
  <c r="E216"/>
  <c r="B216"/>
  <c r="I216" l="1"/>
  <c r="E217"/>
  <c r="D217"/>
  <c r="B217"/>
  <c r="A218"/>
  <c r="G216"/>
  <c r="F217" l="1"/>
  <c r="G217"/>
  <c r="B218"/>
  <c r="E218"/>
  <c r="D218"/>
  <c r="A219"/>
  <c r="I217" l="1"/>
  <c r="F218"/>
  <c r="I218" s="1"/>
  <c r="G218"/>
  <c r="E219"/>
  <c r="G219" s="1"/>
  <c r="A220"/>
  <c r="B219"/>
  <c r="D219"/>
  <c r="F219" l="1"/>
  <c r="I219" s="1"/>
  <c r="B220"/>
  <c r="D220"/>
  <c r="G220" s="1"/>
  <c r="A221"/>
  <c r="E220"/>
  <c r="E221" l="1"/>
  <c r="F221" s="1"/>
  <c r="B221"/>
  <c r="D221"/>
  <c r="A222"/>
  <c r="F220"/>
  <c r="I220" s="1"/>
  <c r="I221" l="1"/>
  <c r="G221"/>
  <c r="E222"/>
  <c r="G222" s="1"/>
  <c r="B222"/>
  <c r="A223"/>
  <c r="D222"/>
  <c r="F222" l="1"/>
  <c r="I222" s="1"/>
  <c r="A224"/>
  <c r="D223"/>
  <c r="E223"/>
  <c r="B223"/>
  <c r="G223" l="1"/>
  <c r="F223"/>
  <c r="F224"/>
  <c r="B224"/>
  <c r="D224"/>
  <c r="E224"/>
  <c r="A225"/>
  <c r="G224" l="1"/>
  <c r="I224" s="1"/>
  <c r="I223"/>
  <c r="D225"/>
  <c r="A226"/>
  <c r="B225"/>
  <c r="E225"/>
  <c r="D226" l="1"/>
  <c r="E226"/>
  <c r="A227"/>
  <c r="B226"/>
  <c r="G225"/>
  <c r="F225"/>
  <c r="F226" l="1"/>
  <c r="E227"/>
  <c r="A228"/>
  <c r="D227"/>
  <c r="B227"/>
  <c r="G226"/>
  <c r="I225"/>
  <c r="I226" l="1"/>
  <c r="B228"/>
  <c r="D228"/>
  <c r="A229"/>
  <c r="E228"/>
  <c r="F227"/>
  <c r="I227" s="1"/>
  <c r="G227"/>
  <c r="G228" l="1"/>
  <c r="E229"/>
  <c r="D229"/>
  <c r="A230"/>
  <c r="B229"/>
  <c r="F228"/>
  <c r="I228" l="1"/>
  <c r="A231"/>
  <c r="B230"/>
  <c r="D230"/>
  <c r="G230" s="1"/>
  <c r="E230"/>
  <c r="G229"/>
  <c r="F229"/>
  <c r="I229" l="1"/>
  <c r="F230"/>
  <c r="I230" s="1"/>
  <c r="A232"/>
  <c r="B231"/>
  <c r="D231"/>
  <c r="G231" s="1"/>
  <c r="E231"/>
  <c r="D232" l="1"/>
  <c r="E232"/>
  <c r="B232"/>
  <c r="A233"/>
  <c r="F231"/>
  <c r="I231" s="1"/>
  <c r="F232" l="1"/>
  <c r="D233"/>
  <c r="G233" s="1"/>
  <c r="A234"/>
  <c r="B233"/>
  <c r="E233"/>
  <c r="G232"/>
  <c r="I232" l="1"/>
  <c r="D234"/>
  <c r="F234" s="1"/>
  <c r="A235"/>
  <c r="E234"/>
  <c r="B234"/>
  <c r="F233"/>
  <c r="I233" s="1"/>
  <c r="E235" l="1"/>
  <c r="A236"/>
  <c r="D235"/>
  <c r="B235"/>
  <c r="I234"/>
  <c r="G234"/>
  <c r="E236" l="1"/>
  <c r="D236"/>
  <c r="A237"/>
  <c r="B236"/>
  <c r="G235"/>
  <c r="F235"/>
  <c r="F236" l="1"/>
  <c r="I236" s="1"/>
  <c r="I235"/>
  <c r="A238"/>
  <c r="E237"/>
  <c r="B237"/>
  <c r="D237"/>
  <c r="G236"/>
  <c r="F237" l="1"/>
  <c r="I237" s="1"/>
  <c r="B238"/>
  <c r="D238"/>
  <c r="E238"/>
  <c r="G238" s="1"/>
  <c r="A239"/>
  <c r="G237"/>
  <c r="F238" l="1"/>
  <c r="I238" s="1"/>
  <c r="E239"/>
  <c r="D239"/>
  <c r="A240"/>
  <c r="B239"/>
  <c r="A241" l="1"/>
  <c r="D240"/>
  <c r="E240"/>
  <c r="B240"/>
  <c r="F239"/>
  <c r="G239"/>
  <c r="I239" l="1"/>
  <c r="F240"/>
  <c r="G240"/>
  <c r="A242"/>
  <c r="E241"/>
  <c r="D241"/>
  <c r="B241"/>
  <c r="I240" l="1"/>
  <c r="G241"/>
  <c r="D242"/>
  <c r="B242"/>
  <c r="A243"/>
  <c r="E242"/>
  <c r="F241"/>
  <c r="F242" l="1"/>
  <c r="I241"/>
  <c r="E243"/>
  <c r="B243"/>
  <c r="D243"/>
  <c r="A244"/>
  <c r="G242"/>
  <c r="I242" l="1"/>
  <c r="G243"/>
  <c r="B244"/>
  <c r="D244"/>
  <c r="A245"/>
  <c r="E244"/>
  <c r="F243"/>
  <c r="G244" l="1"/>
  <c r="I243"/>
  <c r="B245"/>
  <c r="E245"/>
  <c r="A246"/>
  <c r="D245"/>
  <c r="F244"/>
  <c r="I244" l="1"/>
  <c r="F245"/>
  <c r="G246"/>
  <c r="F246"/>
  <c r="B246"/>
  <c r="E246"/>
  <c r="D246"/>
  <c r="A247"/>
  <c r="G245"/>
  <c r="I245" l="1"/>
  <c r="I246"/>
  <c r="E247"/>
  <c r="G247" s="1"/>
  <c r="B247"/>
  <c r="A248"/>
  <c r="D247"/>
  <c r="F247" l="1"/>
  <c r="I247" s="1"/>
  <c r="D248"/>
  <c r="F248" s="1"/>
  <c r="A249"/>
  <c r="B248"/>
  <c r="E248"/>
  <c r="B249" l="1"/>
  <c r="D249"/>
  <c r="G249" s="1"/>
  <c r="A250"/>
  <c r="E249"/>
  <c r="G248"/>
  <c r="I248" s="1"/>
  <c r="F249" l="1"/>
  <c r="I249" s="1"/>
  <c r="B250"/>
  <c r="A251"/>
  <c r="D250"/>
  <c r="E250"/>
  <c r="G250" s="1"/>
  <c r="F250" l="1"/>
  <c r="I250" s="1"/>
  <c r="A252"/>
  <c r="B251"/>
  <c r="D251"/>
  <c r="F251" s="1"/>
  <c r="E251"/>
  <c r="E252" l="1"/>
  <c r="B252"/>
  <c r="D252"/>
  <c r="A253"/>
  <c r="G251"/>
  <c r="I251" s="1"/>
  <c r="D253" l="1"/>
  <c r="F253" s="1"/>
  <c r="B253"/>
  <c r="E253"/>
  <c r="A254"/>
  <c r="G252"/>
  <c r="F252"/>
  <c r="I252" l="1"/>
  <c r="E254"/>
  <c r="B254"/>
  <c r="D254"/>
  <c r="A255"/>
  <c r="G253"/>
  <c r="I253" s="1"/>
  <c r="D255" l="1"/>
  <c r="F255" s="1"/>
  <c r="E255"/>
  <c r="B255"/>
  <c r="A256"/>
  <c r="F254"/>
  <c r="I254" s="1"/>
  <c r="G254"/>
  <c r="A257" l="1"/>
  <c r="D256"/>
  <c r="G256" s="1"/>
  <c r="B256"/>
  <c r="E256"/>
  <c r="F256" s="1"/>
  <c r="G255"/>
  <c r="I255" s="1"/>
  <c r="I256" l="1"/>
  <c r="A258"/>
  <c r="E257"/>
  <c r="F257" s="1"/>
  <c r="B257"/>
  <c r="D257"/>
  <c r="I257" l="1"/>
  <c r="G257"/>
  <c r="B258"/>
  <c r="D258"/>
  <c r="F258" s="1"/>
  <c r="E258"/>
  <c r="A259"/>
  <c r="D259" l="1"/>
  <c r="F259" s="1"/>
  <c r="E259"/>
  <c r="A260"/>
  <c r="B259"/>
  <c r="G258"/>
  <c r="I258" s="1"/>
  <c r="E260" l="1"/>
  <c r="F260" s="1"/>
  <c r="B260"/>
  <c r="A261"/>
  <c r="D260"/>
  <c r="G259"/>
  <c r="I259" s="1"/>
  <c r="G260" l="1"/>
  <c r="I260" s="1"/>
  <c r="B261"/>
  <c r="E261"/>
  <c r="A262"/>
  <c r="D261"/>
  <c r="F261" l="1"/>
  <c r="I261" s="1"/>
  <c r="E262"/>
  <c r="F262" s="1"/>
  <c r="B262"/>
  <c r="D262"/>
  <c r="A263"/>
  <c r="G261"/>
  <c r="A264" l="1"/>
  <c r="B263"/>
  <c r="E263"/>
  <c r="F263" s="1"/>
  <c r="D263"/>
  <c r="G262"/>
  <c r="I262" s="1"/>
  <c r="G263" l="1"/>
  <c r="I263" s="1"/>
  <c r="G264"/>
  <c r="A265"/>
  <c r="D264"/>
  <c r="E264"/>
  <c r="B264"/>
  <c r="F264" l="1"/>
  <c r="I264" s="1"/>
  <c r="A266"/>
  <c r="G265"/>
  <c r="B265"/>
  <c r="D265"/>
  <c r="E265"/>
  <c r="F265" s="1"/>
  <c r="I265" l="1"/>
  <c r="B266"/>
  <c r="D266"/>
  <c r="G266" s="1"/>
  <c r="A267"/>
  <c r="E266"/>
  <c r="F266" l="1"/>
  <c r="I266" s="1"/>
  <c r="E267"/>
  <c r="D267"/>
  <c r="B267"/>
  <c r="A268"/>
  <c r="G267" l="1"/>
  <c r="B268"/>
  <c r="A269"/>
  <c r="E268"/>
  <c r="D268"/>
  <c r="F267"/>
  <c r="I267" l="1"/>
  <c r="B269"/>
  <c r="D269"/>
  <c r="F269" s="1"/>
  <c r="A270"/>
  <c r="E269"/>
  <c r="G268"/>
  <c r="F268"/>
  <c r="B270" l="1"/>
  <c r="G270"/>
  <c r="A271"/>
  <c r="D270"/>
  <c r="F270" s="1"/>
  <c r="E270"/>
  <c r="G269"/>
  <c r="I269" s="1"/>
  <c r="I268"/>
  <c r="D271" l="1"/>
  <c r="B271"/>
  <c r="A272"/>
  <c r="E271"/>
  <c r="I270"/>
  <c r="F271" l="1"/>
  <c r="D272"/>
  <c r="B272"/>
  <c r="E272"/>
  <c r="G272" s="1"/>
  <c r="A273"/>
  <c r="G271"/>
  <c r="F272" l="1"/>
  <c r="I272" s="1"/>
  <c r="I271"/>
  <c r="G273"/>
  <c r="B273"/>
  <c r="D273"/>
  <c r="A274"/>
  <c r="E273"/>
  <c r="A275" l="1"/>
  <c r="D274"/>
  <c r="G274" s="1"/>
  <c r="B274"/>
  <c r="E274"/>
  <c r="F273"/>
  <c r="I273" s="1"/>
  <c r="D275" l="1"/>
  <c r="F275" s="1"/>
  <c r="B275"/>
  <c r="E275"/>
  <c r="A276"/>
  <c r="F274"/>
  <c r="I274" s="1"/>
  <c r="D276" l="1"/>
  <c r="G276" s="1"/>
  <c r="E276"/>
  <c r="A277"/>
  <c r="B276"/>
  <c r="I275"/>
  <c r="G275"/>
  <c r="D277" l="1"/>
  <c r="F277" s="1"/>
  <c r="E277"/>
  <c r="A278"/>
  <c r="B277"/>
  <c r="F276"/>
  <c r="I276" s="1"/>
  <c r="A279" l="1"/>
  <c r="G278"/>
  <c r="B278"/>
  <c r="E278"/>
  <c r="F278" s="1"/>
  <c r="D278"/>
  <c r="G277"/>
  <c r="I277" s="1"/>
  <c r="I278" l="1"/>
  <c r="E279"/>
  <c r="D279"/>
  <c r="A280"/>
  <c r="B279"/>
  <c r="F279" l="1"/>
  <c r="A281"/>
  <c r="D280"/>
  <c r="B280"/>
  <c r="E280"/>
  <c r="G279"/>
  <c r="F280" l="1"/>
  <c r="I279"/>
  <c r="F281"/>
  <c r="I281" s="1"/>
  <c r="G281"/>
  <c r="E281"/>
  <c r="D281"/>
  <c r="B281"/>
  <c r="A282"/>
  <c r="G280"/>
  <c r="I280" s="1"/>
  <c r="E282" l="1"/>
  <c r="A283"/>
  <c r="B282"/>
  <c r="D282"/>
  <c r="E283" l="1"/>
  <c r="D283"/>
  <c r="B283"/>
  <c r="A284"/>
  <c r="F282"/>
  <c r="G282"/>
  <c r="D284" l="1"/>
  <c r="G284" s="1"/>
  <c r="A285"/>
  <c r="B284"/>
  <c r="E284"/>
  <c r="F283"/>
  <c r="G283"/>
  <c r="I282"/>
  <c r="E285" l="1"/>
  <c r="A286"/>
  <c r="D285"/>
  <c r="B285"/>
  <c r="I283"/>
  <c r="F284"/>
  <c r="I284" s="1"/>
  <c r="E286" l="1"/>
  <c r="D286"/>
  <c r="B286"/>
  <c r="A287"/>
  <c r="F285"/>
  <c r="I285" s="1"/>
  <c r="G285"/>
  <c r="B287" l="1"/>
  <c r="D287"/>
  <c r="A288"/>
  <c r="E287"/>
  <c r="F286"/>
  <c r="I286" s="1"/>
  <c r="G286"/>
  <c r="F287" l="1"/>
  <c r="I287" s="1"/>
  <c r="E288"/>
  <c r="F288" s="1"/>
  <c r="A289"/>
  <c r="D288"/>
  <c r="B288"/>
  <c r="G287"/>
  <c r="I288" l="1"/>
  <c r="E289"/>
  <c r="D289"/>
  <c r="B289"/>
  <c r="A290"/>
  <c r="G288"/>
  <c r="F289" l="1"/>
  <c r="I289" s="1"/>
  <c r="E290"/>
  <c r="F290" s="1"/>
  <c r="A291"/>
  <c r="B290"/>
  <c r="D290"/>
  <c r="G289"/>
  <c r="I290" l="1"/>
  <c r="D291"/>
  <c r="B291"/>
  <c r="A292"/>
  <c r="E291"/>
  <c r="G291" s="1"/>
  <c r="G290"/>
  <c r="F291" l="1"/>
  <c r="I291" s="1"/>
  <c r="B292"/>
  <c r="A293"/>
  <c r="E292"/>
  <c r="D292"/>
  <c r="E293" l="1"/>
  <c r="F293" s="1"/>
  <c r="B293"/>
  <c r="A294"/>
  <c r="D293"/>
  <c r="G292"/>
  <c r="F292"/>
  <c r="G293" l="1"/>
  <c r="I293" s="1"/>
  <c r="I292"/>
  <c r="D294"/>
  <c r="F294" s="1"/>
  <c r="A295"/>
  <c r="B294"/>
  <c r="E294"/>
  <c r="F295" l="1"/>
  <c r="I295" s="1"/>
  <c r="G295"/>
  <c r="B295"/>
  <c r="E295"/>
  <c r="A296"/>
  <c r="D295"/>
  <c r="G294"/>
  <c r="I294" s="1"/>
  <c r="B296" l="1"/>
  <c r="E296"/>
  <c r="G296" s="1"/>
  <c r="D296"/>
  <c r="A297"/>
  <c r="F296" l="1"/>
  <c r="I296" s="1"/>
  <c r="G297"/>
  <c r="B297"/>
  <c r="E297"/>
  <c r="D297"/>
  <c r="A298"/>
  <c r="F297" l="1"/>
  <c r="I297" s="1"/>
  <c r="E298"/>
  <c r="G298" s="1"/>
  <c r="B298"/>
  <c r="A299"/>
  <c r="D298"/>
  <c r="F298" l="1"/>
  <c r="I298" s="1"/>
  <c r="E299"/>
  <c r="G299" s="1"/>
  <c r="A300"/>
  <c r="B299"/>
  <c r="D299"/>
  <c r="G300" l="1"/>
  <c r="B300"/>
  <c r="D300"/>
  <c r="A301"/>
  <c r="E300"/>
  <c r="F299"/>
  <c r="I299" s="1"/>
  <c r="B301" l="1"/>
  <c r="G301"/>
  <c r="D301"/>
  <c r="F301" s="1"/>
  <c r="E301"/>
  <c r="A302"/>
  <c r="F300"/>
  <c r="I300" s="1"/>
  <c r="I301" l="1"/>
  <c r="E302"/>
  <c r="A303"/>
  <c r="D302"/>
  <c r="B302"/>
  <c r="F302" l="1"/>
  <c r="I302" s="1"/>
  <c r="G302"/>
  <c r="A304"/>
  <c r="B303"/>
  <c r="D303"/>
  <c r="G303" s="1"/>
  <c r="E303"/>
  <c r="D304" l="1"/>
  <c r="G304" s="1"/>
  <c r="B304"/>
  <c r="E304"/>
  <c r="A305"/>
  <c r="F303"/>
  <c r="I303" s="1"/>
  <c r="E305" l="1"/>
  <c r="F305" s="1"/>
  <c r="D305"/>
  <c r="A306"/>
  <c r="B305"/>
  <c r="F304"/>
  <c r="I304" s="1"/>
  <c r="D306" l="1"/>
  <c r="B306"/>
  <c r="A307"/>
  <c r="E306"/>
  <c r="I305"/>
  <c r="G305"/>
  <c r="G306" l="1"/>
  <c r="A308"/>
  <c r="E307"/>
  <c r="B307"/>
  <c r="D307"/>
  <c r="F306"/>
  <c r="I306" l="1"/>
  <c r="D308"/>
  <c r="G308" s="1"/>
  <c r="A309"/>
  <c r="E308"/>
  <c r="F308" s="1"/>
  <c r="B308"/>
  <c r="F307"/>
  <c r="I307" s="1"/>
  <c r="G307"/>
  <c r="D309" l="1"/>
  <c r="F309" s="1"/>
  <c r="E309"/>
  <c r="A310"/>
  <c r="B309"/>
  <c r="I308"/>
  <c r="G309" l="1"/>
  <c r="I309" s="1"/>
  <c r="D310"/>
  <c r="E310"/>
  <c r="G310" s="1"/>
  <c r="A311"/>
  <c r="B310"/>
  <c r="F310" l="1"/>
  <c r="I310" s="1"/>
  <c r="E311"/>
  <c r="B311"/>
  <c r="D311"/>
  <c r="A312"/>
  <c r="A313" l="1"/>
  <c r="B312"/>
  <c r="D312"/>
  <c r="F312" s="1"/>
  <c r="E312"/>
  <c r="F311"/>
  <c r="G311"/>
  <c r="A314" l="1"/>
  <c r="B313"/>
  <c r="D313"/>
  <c r="E313"/>
  <c r="G312"/>
  <c r="I312" s="1"/>
  <c r="I311"/>
  <c r="G313" l="1"/>
  <c r="A315"/>
  <c r="E314"/>
  <c r="B314"/>
  <c r="D314"/>
  <c r="F313"/>
  <c r="I313" l="1"/>
  <c r="G314"/>
  <c r="F314"/>
  <c r="B315"/>
  <c r="D315"/>
  <c r="A316"/>
  <c r="E315"/>
  <c r="F315" s="1"/>
  <c r="I315" l="1"/>
  <c r="G315"/>
  <c r="I314"/>
  <c r="D316"/>
  <c r="E316"/>
  <c r="B316"/>
  <c r="A317"/>
  <c r="F316" l="1"/>
  <c r="I316" s="1"/>
  <c r="G316"/>
  <c r="B317"/>
  <c r="D317"/>
  <c r="G317" s="1"/>
  <c r="E317"/>
  <c r="F317" s="1"/>
  <c r="A318"/>
  <c r="D318" l="1"/>
  <c r="F318" s="1"/>
  <c r="B318"/>
  <c r="E318"/>
  <c r="A319"/>
  <c r="I317"/>
  <c r="E319" l="1"/>
  <c r="A320"/>
  <c r="B319"/>
  <c r="D319"/>
  <c r="I318"/>
  <c r="G318"/>
  <c r="A321" l="1"/>
  <c r="D320"/>
  <c r="B320"/>
  <c r="E320"/>
  <c r="F319"/>
  <c r="G319"/>
  <c r="F320" l="1"/>
  <c r="G320"/>
  <c r="A322"/>
  <c r="B321"/>
  <c r="D321"/>
  <c r="E321"/>
  <c r="F321" s="1"/>
  <c r="I319"/>
  <c r="I320" l="1"/>
  <c r="B322"/>
  <c r="A323"/>
  <c r="D322"/>
  <c r="E322"/>
  <c r="G322" s="1"/>
  <c r="G321"/>
  <c r="I321" s="1"/>
  <c r="A324" l="1"/>
  <c r="E323"/>
  <c r="B323"/>
  <c r="D323"/>
  <c r="F322"/>
  <c r="I322" s="1"/>
  <c r="G323" l="1"/>
  <c r="E324"/>
  <c r="D324"/>
  <c r="B324"/>
  <c r="A325"/>
  <c r="F323"/>
  <c r="F324" l="1"/>
  <c r="I324" s="1"/>
  <c r="I323"/>
  <c r="D325"/>
  <c r="E325"/>
  <c r="B325"/>
  <c r="A326"/>
  <c r="G324"/>
  <c r="G325" l="1"/>
  <c r="F325"/>
  <c r="I325" s="1"/>
  <c r="D326"/>
  <c r="E326"/>
  <c r="A327"/>
  <c r="B326"/>
  <c r="F326" l="1"/>
  <c r="G326"/>
  <c r="E327"/>
  <c r="B327"/>
  <c r="D327"/>
  <c r="A328"/>
  <c r="I326" l="1"/>
  <c r="F327"/>
  <c r="A329"/>
  <c r="B328"/>
  <c r="E328"/>
  <c r="D328"/>
  <c r="G327"/>
  <c r="F328" l="1"/>
  <c r="I327"/>
  <c r="G328"/>
  <c r="D329"/>
  <c r="G329" s="1"/>
  <c r="A330"/>
  <c r="B329"/>
  <c r="E329"/>
  <c r="I328" l="1"/>
  <c r="A331"/>
  <c r="B330"/>
  <c r="D330"/>
  <c r="E330"/>
  <c r="G330" s="1"/>
  <c r="F329"/>
  <c r="I329" s="1"/>
  <c r="F330" l="1"/>
  <c r="I330" s="1"/>
  <c r="B331"/>
  <c r="D331"/>
  <c r="G331" s="1"/>
  <c r="A332"/>
  <c r="E331"/>
  <c r="E332" l="1"/>
  <c r="B332"/>
  <c r="A333"/>
  <c r="D332"/>
  <c r="F331"/>
  <c r="I331" s="1"/>
  <c r="G332" l="1"/>
  <c r="A334"/>
  <c r="B333"/>
  <c r="D333"/>
  <c r="E333"/>
  <c r="F332"/>
  <c r="G333" l="1"/>
  <c r="I332"/>
  <c r="B334"/>
  <c r="D334"/>
  <c r="F334" s="1"/>
  <c r="E334"/>
  <c r="A335"/>
  <c r="F333"/>
  <c r="I333" l="1"/>
  <c r="E335"/>
  <c r="G335" s="1"/>
  <c r="A336"/>
  <c r="B335"/>
  <c r="D335"/>
  <c r="G334"/>
  <c r="I334" s="1"/>
  <c r="F335" l="1"/>
  <c r="I335" s="1"/>
  <c r="B336"/>
  <c r="D336"/>
  <c r="F336" s="1"/>
  <c r="A337"/>
  <c r="E336"/>
  <c r="D337" l="1"/>
  <c r="F337" s="1"/>
  <c r="E337"/>
  <c r="A338"/>
  <c r="B337"/>
  <c r="G336"/>
  <c r="I336" s="1"/>
  <c r="B338" l="1"/>
  <c r="A339"/>
  <c r="D338"/>
  <c r="E338"/>
  <c r="G338" s="1"/>
  <c r="G337"/>
  <c r="I337" s="1"/>
  <c r="F338" l="1"/>
  <c r="I338" s="1"/>
  <c r="G339"/>
  <c r="A340"/>
  <c r="B339"/>
  <c r="D339"/>
  <c r="F339" s="1"/>
  <c r="E339"/>
  <c r="I339" l="1"/>
  <c r="B340"/>
  <c r="D340"/>
  <c r="F340" s="1"/>
  <c r="E340"/>
  <c r="A341"/>
  <c r="B341" l="1"/>
  <c r="D341"/>
  <c r="F341" s="1"/>
  <c r="E341"/>
  <c r="A342"/>
  <c r="I340"/>
  <c r="G340"/>
  <c r="I341" l="1"/>
  <c r="A343"/>
  <c r="B342"/>
  <c r="D342"/>
  <c r="E342"/>
  <c r="G342" s="1"/>
  <c r="G341"/>
  <c r="F342" l="1"/>
  <c r="I342" s="1"/>
  <c r="D343"/>
  <c r="B343"/>
  <c r="E343"/>
  <c r="A344"/>
  <c r="F343" l="1"/>
  <c r="I343" s="1"/>
  <c r="D344"/>
  <c r="A345"/>
  <c r="B344"/>
  <c r="E344"/>
  <c r="G343"/>
  <c r="F344" l="1"/>
  <c r="E345"/>
  <c r="A346"/>
  <c r="B345"/>
  <c r="D345"/>
  <c r="G344"/>
  <c r="I344" l="1"/>
  <c r="G345"/>
  <c r="F345"/>
  <c r="A347"/>
  <c r="B346"/>
  <c r="D346"/>
  <c r="E346"/>
  <c r="G346" s="1"/>
  <c r="F346" l="1"/>
  <c r="I346" s="1"/>
  <c r="I345"/>
  <c r="D347"/>
  <c r="E347"/>
  <c r="A348"/>
  <c r="B347"/>
  <c r="G347" l="1"/>
  <c r="B348"/>
  <c r="A349"/>
  <c r="D348"/>
  <c r="E348"/>
  <c r="F348" s="1"/>
  <c r="F347"/>
  <c r="G348" l="1"/>
  <c r="I348" s="1"/>
  <c r="I347"/>
  <c r="E349"/>
  <c r="F349" s="1"/>
  <c r="B349"/>
  <c r="D349"/>
  <c r="A350"/>
  <c r="G349" l="1"/>
  <c r="I349" s="1"/>
  <c r="B350"/>
  <c r="D350"/>
  <c r="E350"/>
  <c r="A351"/>
  <c r="F350" l="1"/>
  <c r="G350"/>
  <c r="D351"/>
  <c r="G351" s="1"/>
  <c r="B351"/>
  <c r="E351"/>
  <c r="A352"/>
  <c r="I350" l="1"/>
  <c r="E352"/>
  <c r="A353"/>
  <c r="B352"/>
  <c r="D352"/>
  <c r="F351"/>
  <c r="I351" s="1"/>
  <c r="D353" l="1"/>
  <c r="G353" s="1"/>
  <c r="A354"/>
  <c r="B353"/>
  <c r="E353"/>
  <c r="F352"/>
  <c r="G352"/>
  <c r="G354" l="1"/>
  <c r="B354"/>
  <c r="A355"/>
  <c r="D354"/>
  <c r="F354" s="1"/>
  <c r="E354"/>
  <c r="F353"/>
  <c r="I353" s="1"/>
  <c r="I352"/>
  <c r="I354" l="1"/>
  <c r="G355"/>
  <c r="A356"/>
  <c r="B355"/>
  <c r="D355"/>
  <c r="E355"/>
  <c r="F355" s="1"/>
  <c r="I355" l="1"/>
  <c r="G356"/>
  <c r="A357"/>
  <c r="B356"/>
  <c r="D356"/>
  <c r="F356" s="1"/>
  <c r="E356"/>
  <c r="I356" l="1"/>
  <c r="D357"/>
  <c r="G357" s="1"/>
  <c r="B357"/>
  <c r="E357"/>
  <c r="A358"/>
  <c r="D358" l="1"/>
  <c r="G358" s="1"/>
  <c r="E358"/>
  <c r="B358"/>
  <c r="A359"/>
  <c r="F357"/>
  <c r="I357" s="1"/>
  <c r="E359" l="1"/>
  <c r="A360"/>
  <c r="B359"/>
  <c r="D359"/>
  <c r="F358"/>
  <c r="I358" s="1"/>
  <c r="D360" l="1"/>
  <c r="F360" s="1"/>
  <c r="A361"/>
  <c r="B360"/>
  <c r="E360"/>
  <c r="F359"/>
  <c r="I359" s="1"/>
  <c r="G359"/>
  <c r="I360" l="1"/>
  <c r="D361"/>
  <c r="A362"/>
  <c r="E361"/>
  <c r="B361"/>
  <c r="G360"/>
  <c r="G361" l="1"/>
  <c r="B362"/>
  <c r="A363"/>
  <c r="D362"/>
  <c r="E362"/>
  <c r="F361"/>
  <c r="F362" l="1"/>
  <c r="I362" s="1"/>
  <c r="I361"/>
  <c r="B363"/>
  <c r="E363"/>
  <c r="D363"/>
  <c r="A364"/>
  <c r="G362"/>
  <c r="A365" l="1"/>
  <c r="B364"/>
  <c r="D364"/>
  <c r="F364" s="1"/>
  <c r="E364"/>
  <c r="G363"/>
  <c r="F363"/>
  <c r="I363" l="1"/>
  <c r="G364"/>
  <c r="I364" s="1"/>
  <c r="A366"/>
  <c r="E365"/>
  <c r="B365"/>
  <c r="D365"/>
  <c r="D366" l="1"/>
  <c r="F366" s="1"/>
  <c r="E366"/>
  <c r="A367"/>
  <c r="B366"/>
  <c r="F365"/>
  <c r="I365" s="1"/>
  <c r="G365"/>
  <c r="G366" l="1"/>
  <c r="I366" s="1"/>
  <c r="D367"/>
  <c r="F367" s="1"/>
  <c r="E367"/>
  <c r="B367"/>
  <c r="A368"/>
  <c r="A369" l="1"/>
  <c r="D368"/>
  <c r="F368" s="1"/>
  <c r="B368"/>
  <c r="E368"/>
  <c r="G367"/>
  <c r="I367" s="1"/>
  <c r="I368" l="1"/>
  <c r="E369"/>
  <c r="A370"/>
  <c r="B369"/>
  <c r="D369"/>
  <c r="G368"/>
  <c r="B370" l="1"/>
  <c r="E370"/>
  <c r="A371"/>
  <c r="D370"/>
  <c r="G369"/>
  <c r="F369"/>
  <c r="I369" l="1"/>
  <c r="F370"/>
  <c r="I370" s="1"/>
  <c r="F371"/>
  <c r="E371"/>
  <c r="B371"/>
  <c r="D371"/>
  <c r="A372"/>
  <c r="G370"/>
  <c r="I371" l="1"/>
  <c r="G371"/>
  <c r="E372"/>
  <c r="B372"/>
  <c r="D372"/>
  <c r="A373"/>
  <c r="G372" l="1"/>
  <c r="F372"/>
  <c r="B373"/>
  <c r="D373"/>
  <c r="E373"/>
  <c r="F373" s="1"/>
  <c r="A374"/>
  <c r="I372" l="1"/>
  <c r="E374"/>
  <c r="A375"/>
  <c r="B374"/>
  <c r="D374"/>
  <c r="G373"/>
  <c r="I373" s="1"/>
  <c r="B375" l="1"/>
  <c r="E375"/>
  <c r="A376"/>
  <c r="D375"/>
  <c r="F374"/>
  <c r="I374" s="1"/>
  <c r="G374"/>
  <c r="F375" l="1"/>
  <c r="E376"/>
  <c r="A377"/>
  <c r="D376"/>
  <c r="B376"/>
  <c r="G375"/>
  <c r="I375" l="1"/>
  <c r="F376"/>
  <c r="I376" s="1"/>
  <c r="E377"/>
  <c r="G377" s="1"/>
  <c r="A378"/>
  <c r="B377"/>
  <c r="D377"/>
  <c r="G376"/>
  <c r="A379" l="1"/>
  <c r="E378"/>
  <c r="G378" s="1"/>
  <c r="B378"/>
  <c r="D378"/>
  <c r="F377"/>
  <c r="I377" s="1"/>
  <c r="E379" l="1"/>
  <c r="F379" s="1"/>
  <c r="B379"/>
  <c r="D379"/>
  <c r="A380"/>
  <c r="F378"/>
  <c r="I378" s="1"/>
  <c r="I379" l="1"/>
  <c r="A381"/>
  <c r="E380"/>
  <c r="F380" s="1"/>
  <c r="B380"/>
  <c r="D380"/>
  <c r="G379"/>
  <c r="G380" l="1"/>
  <c r="I380" s="1"/>
  <c r="B381"/>
  <c r="A382"/>
  <c r="D381"/>
  <c r="E381"/>
  <c r="G381" s="1"/>
  <c r="A383" l="1"/>
  <c r="D382"/>
  <c r="E382"/>
  <c r="G382" s="1"/>
  <c r="B382"/>
  <c r="F381"/>
  <c r="I381" s="1"/>
  <c r="F382" l="1"/>
  <c r="I382" s="1"/>
  <c r="D383"/>
  <c r="G383" s="1"/>
  <c r="E383"/>
  <c r="A384"/>
  <c r="B383"/>
  <c r="A385" l="1"/>
  <c r="B384"/>
  <c r="E384"/>
  <c r="F384" s="1"/>
  <c r="D384"/>
  <c r="F383"/>
  <c r="I383" s="1"/>
  <c r="G384" l="1"/>
  <c r="I384" s="1"/>
  <c r="F385"/>
  <c r="I385" s="1"/>
  <c r="A386"/>
  <c r="D385"/>
  <c r="G385" s="1"/>
  <c r="E385"/>
  <c r="B385"/>
  <c r="E386" l="1"/>
  <c r="B386"/>
  <c r="A387"/>
  <c r="D386"/>
  <c r="G386" l="1"/>
  <c r="F386"/>
  <c r="B387"/>
  <c r="D387"/>
  <c r="F387" s="1"/>
  <c r="A388"/>
  <c r="E387"/>
  <c r="I386" l="1"/>
  <c r="G387"/>
  <c r="I387" s="1"/>
  <c r="A389"/>
  <c r="F388"/>
  <c r="I388" s="1"/>
  <c r="B388"/>
  <c r="D388"/>
  <c r="E388"/>
  <c r="G388" s="1"/>
  <c r="A390" l="1"/>
  <c r="B389"/>
  <c r="D389"/>
  <c r="F389" s="1"/>
  <c r="E389"/>
  <c r="B390" l="1"/>
  <c r="G390"/>
  <c r="A391"/>
  <c r="D390"/>
  <c r="F390" s="1"/>
  <c r="E390"/>
  <c r="G389"/>
  <c r="I389" s="1"/>
  <c r="I390" l="1"/>
  <c r="E391"/>
  <c r="A392"/>
  <c r="B391"/>
  <c r="D391"/>
  <c r="E392" l="1"/>
  <c r="B392"/>
  <c r="A393"/>
  <c r="D392"/>
  <c r="F391"/>
  <c r="G391"/>
  <c r="G392" l="1"/>
  <c r="I391"/>
  <c r="E393"/>
  <c r="B393"/>
  <c r="D393"/>
  <c r="A394"/>
  <c r="F392"/>
  <c r="G393" l="1"/>
  <c r="I392"/>
  <c r="F393"/>
  <c r="D394"/>
  <c r="A395"/>
  <c r="B394"/>
  <c r="E394"/>
  <c r="I393" l="1"/>
  <c r="F394"/>
  <c r="I394" s="1"/>
  <c r="E395"/>
  <c r="B395"/>
  <c r="D395"/>
  <c r="A396"/>
  <c r="G394"/>
  <c r="G395" l="1"/>
  <c r="G396"/>
  <c r="A397"/>
  <c r="E396"/>
  <c r="F396" s="1"/>
  <c r="D396"/>
  <c r="B396"/>
  <c r="F395"/>
  <c r="I395" l="1"/>
  <c r="I396"/>
  <c r="A398"/>
  <c r="D397"/>
  <c r="G397" s="1"/>
  <c r="B397"/>
  <c r="E397"/>
  <c r="F397" s="1"/>
  <c r="B398" l="1"/>
  <c r="E398"/>
  <c r="A399"/>
  <c r="D398"/>
  <c r="I397"/>
  <c r="F398" l="1"/>
  <c r="I398" s="1"/>
  <c r="E399"/>
  <c r="B399"/>
  <c r="A400"/>
  <c r="D399"/>
  <c r="G398"/>
  <c r="F399" l="1"/>
  <c r="G399"/>
  <c r="E400"/>
  <c r="A401"/>
  <c r="D400"/>
  <c r="B400"/>
  <c r="I399" l="1"/>
  <c r="F400"/>
  <c r="E401"/>
  <c r="B401"/>
  <c r="D401"/>
  <c r="G400"/>
  <c r="I400" l="1"/>
  <c r="G401"/>
  <c r="F401"/>
  <c r="I401" l="1"/>
</calcChain>
</file>

<file path=xl/sharedStrings.xml><?xml version="1.0" encoding="utf-8"?>
<sst xmlns="http://schemas.openxmlformats.org/spreadsheetml/2006/main" count="44" uniqueCount="27">
  <si>
    <t>PCD</t>
  </si>
  <si>
    <t>Teeth</t>
  </si>
  <si>
    <t>Pressure Φ</t>
  </si>
  <si>
    <t>Base Circle Ø</t>
  </si>
  <si>
    <t>Module</t>
  </si>
  <si>
    <t>Addendum</t>
  </si>
  <si>
    <t>Dedendum</t>
  </si>
  <si>
    <t>RE</t>
  </si>
  <si>
    <t>Increment Angle</t>
  </si>
  <si>
    <t>Initial Angle</t>
  </si>
  <si>
    <t>α</t>
  </si>
  <si>
    <t>R</t>
  </si>
  <si>
    <t>x</t>
  </si>
  <si>
    <t>y</t>
  </si>
  <si>
    <t>SPL</t>
  </si>
  <si>
    <t>Engagement Angle</t>
  </si>
  <si>
    <t>System Variable for arcs instead of lines with spline to polyline conversion</t>
  </si>
  <si>
    <t>Plineconvertmode (0=lines; 1=Arcs)</t>
  </si>
  <si>
    <t>↓↓↓PASTE THIS INTO AUTOCAD↓↓↓</t>
  </si>
  <si>
    <t>↑↑↑PASTE THIS INTO AUTOCAD↑↑↑</t>
  </si>
  <si>
    <t>Angle</t>
  </si>
  <si>
    <t>↓↓↓ CALCULATIONS ↓↓↓</t>
  </si>
  <si>
    <t>↑↑↑ CALCULATIONS ↑↑↑</t>
  </si>
  <si>
    <t>GEAR PROFILE GENERATOR</t>
  </si>
  <si>
    <t>Values</t>
  </si>
  <si>
    <t>Overrides</t>
  </si>
  <si>
    <t>Involute Generator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</si>
</sst>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3" xfId="0" applyBorder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1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3" borderId="4" xfId="0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0" fillId="3" borderId="2" xfId="0" applyFill="1" applyBorder="1"/>
    <xf numFmtId="0" fontId="0" fillId="2" borderId="5" xfId="0" applyFill="1" applyBorder="1"/>
    <xf numFmtId="0" fontId="0" fillId="0" borderId="2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6</xdr:row>
      <xdr:rowOff>55829</xdr:rowOff>
    </xdr:from>
    <xdr:to>
      <xdr:col>8</xdr:col>
      <xdr:colOff>1752600</xdr:colOff>
      <xdr:row>16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1341704"/>
          <a:ext cx="3295650" cy="19729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06"/>
  <sheetViews>
    <sheetView tabSelected="1" workbookViewId="0">
      <selection activeCell="D27" sqref="D27"/>
    </sheetView>
  </sheetViews>
  <sheetFormatPr defaultRowHeight="15"/>
  <cols>
    <col min="2" max="2" width="19.5703125" customWidth="1"/>
    <col min="4" max="4" width="10.7109375" customWidth="1"/>
    <col min="5" max="7" width="9.140625" customWidth="1"/>
    <col min="9" max="9" width="41.5703125" customWidth="1"/>
  </cols>
  <sheetData>
    <row r="2" spans="1:9" ht="31.5">
      <c r="A2" s="7" t="s">
        <v>23</v>
      </c>
      <c r="B2" s="7"/>
      <c r="C2" s="7"/>
      <c r="D2" s="7"/>
      <c r="E2" s="7"/>
      <c r="F2" s="7"/>
      <c r="G2" s="7"/>
      <c r="H2" s="7"/>
      <c r="I2" s="7"/>
    </row>
    <row r="4" spans="1:9">
      <c r="C4" s="9" t="s">
        <v>24</v>
      </c>
      <c r="D4" s="10" t="s">
        <v>25</v>
      </c>
    </row>
    <row r="5" spans="1:9">
      <c r="B5" s="9" t="s">
        <v>0</v>
      </c>
      <c r="C5" s="8">
        <v>180</v>
      </c>
      <c r="D5" s="12"/>
      <c r="F5" t="s">
        <v>16</v>
      </c>
    </row>
    <row r="6" spans="1:9">
      <c r="B6" s="9" t="s">
        <v>1</v>
      </c>
      <c r="C6" s="1">
        <v>18</v>
      </c>
      <c r="D6" s="12"/>
      <c r="F6" t="s">
        <v>17</v>
      </c>
    </row>
    <row r="7" spans="1:9">
      <c r="B7" s="9" t="s">
        <v>2</v>
      </c>
      <c r="C7" s="1">
        <v>20</v>
      </c>
      <c r="D7" s="12"/>
    </row>
    <row r="9" spans="1:9">
      <c r="B9" s="9" t="s">
        <v>4</v>
      </c>
      <c r="C9" s="2">
        <f>C5/C6</f>
        <v>10</v>
      </c>
      <c r="D9" s="12"/>
    </row>
    <row r="10" spans="1:9">
      <c r="B10" s="9" t="s">
        <v>5</v>
      </c>
      <c r="C10" s="2">
        <f>C9</f>
        <v>10</v>
      </c>
      <c r="D10" s="8"/>
    </row>
    <row r="11" spans="1:9">
      <c r="B11" s="9" t="s">
        <v>6</v>
      </c>
      <c r="C11" s="2">
        <f>C9*1.25</f>
        <v>12.5</v>
      </c>
      <c r="D11" s="11"/>
    </row>
    <row r="12" spans="1:9">
      <c r="B12" s="9" t="s">
        <v>3</v>
      </c>
      <c r="C12" s="2">
        <f>C5*COS(RADIANS(C7))</f>
        <v>169.14467174146353</v>
      </c>
      <c r="D12" s="12"/>
    </row>
    <row r="14" spans="1:9">
      <c r="B14" s="9" t="s">
        <v>15</v>
      </c>
      <c r="C14" s="1">
        <v>0</v>
      </c>
      <c r="D14" s="12"/>
    </row>
    <row r="15" spans="1:9">
      <c r="B15" s="9" t="s">
        <v>9</v>
      </c>
      <c r="C15" s="2">
        <f>C14+((SIN(RADIANS(C7))*C5/2)*360/(PI()*C12)-C7)</f>
        <v>0.8539582918412485</v>
      </c>
      <c r="D15" s="12"/>
    </row>
    <row r="17" spans="1:9">
      <c r="B17" s="9" t="s">
        <v>8</v>
      </c>
      <c r="C17" s="1">
        <v>1</v>
      </c>
      <c r="D17" s="12"/>
    </row>
    <row r="22" spans="1:9">
      <c r="A22" s="6" t="s">
        <v>21</v>
      </c>
      <c r="B22" s="6"/>
      <c r="C22" s="6"/>
      <c r="D22" s="6"/>
      <c r="E22" s="6"/>
      <c r="F22" s="6"/>
      <c r="G22" s="6"/>
      <c r="I22" s="4" t="s">
        <v>18</v>
      </c>
    </row>
    <row r="23" spans="1:9">
      <c r="I23" s="3" t="str">
        <f>"C 0,0 "&amp;C5/2</f>
        <v>C 0,0 90</v>
      </c>
    </row>
    <row r="24" spans="1:9">
      <c r="I24" s="3" t="str">
        <f>"C 0,0 "&amp;(C5/2)+C10</f>
        <v>C 0,0 100</v>
      </c>
    </row>
    <row r="25" spans="1:9">
      <c r="I25" s="3" t="str">
        <f>"C 0,0 "&amp;(C5/2)-C11</f>
        <v>C 0,0 77.5</v>
      </c>
    </row>
    <row r="26" spans="1:9">
      <c r="I26" s="3" t="str">
        <f>"C 0,0 "&amp;(C12/2)</f>
        <v>C 0,0 84.5723358707318</v>
      </c>
    </row>
    <row r="27" spans="1:9">
      <c r="I27" s="3" t="str">
        <f>"XL A "&amp;C14+C7+90&amp;" "&amp;COS(RADIANS(C14))*C5/2&amp;","&amp;SIN(RADIANS(C14))*C5/2</f>
        <v>XL A 110 90,0</v>
      </c>
    </row>
    <row r="28" spans="1:9">
      <c r="I28" s="3"/>
    </row>
    <row r="29" spans="1:9">
      <c r="I29" s="3" t="s">
        <v>7</v>
      </c>
    </row>
    <row r="30" spans="1:9">
      <c r="I30" s="3" t="str">
        <f>"XL A "&amp;C14+((360/C6)/4)&amp;" 0,0"</f>
        <v>XL A 5 0,0</v>
      </c>
    </row>
    <row r="31" spans="1:9">
      <c r="I31" s="3"/>
    </row>
    <row r="32" spans="1:9">
      <c r="I32" s="3" t="s">
        <v>7</v>
      </c>
    </row>
    <row r="33" spans="1:9">
      <c r="I33" s="3" t="str">
        <f>"XL A "&amp;C14-((360/C6)/4)&amp;" 0,0"</f>
        <v>XL A -5 0,0</v>
      </c>
    </row>
    <row r="34" spans="1:9">
      <c r="I34" s="3"/>
    </row>
    <row r="35" spans="1:9">
      <c r="I35" s="3" t="s">
        <v>7</v>
      </c>
    </row>
    <row r="36" spans="1:9">
      <c r="I36" s="3" t="str">
        <f>"XL A "&amp;C14&amp;" 0,0"</f>
        <v>XL A 0 0,0</v>
      </c>
    </row>
    <row r="37" spans="1:9">
      <c r="I37" s="3"/>
    </row>
    <row r="38" spans="1:9">
      <c r="I38" s="3" t="s">
        <v>7</v>
      </c>
    </row>
    <row r="39" spans="1:9">
      <c r="I39" s="3" t="str">
        <f>"C 0,0 "&amp;(C12/2)</f>
        <v>C 0,0 84.5723358707318</v>
      </c>
    </row>
    <row r="40" spans="1:9">
      <c r="A40" t="s">
        <v>20</v>
      </c>
      <c r="D40" t="s">
        <v>10</v>
      </c>
      <c r="E40" t="s">
        <v>11</v>
      </c>
      <c r="F40" t="s">
        <v>12</v>
      </c>
      <c r="G40" t="s">
        <v>13</v>
      </c>
      <c r="I40" s="3" t="s">
        <v>14</v>
      </c>
    </row>
    <row r="41" spans="1:9">
      <c r="A41">
        <v>0</v>
      </c>
      <c r="B41">
        <f t="shared" ref="B41:B72" si="0">C$15-A41</f>
        <v>0.8539582918412485</v>
      </c>
      <c r="D41">
        <f>DEGREES((ATAN((PI()*A41)/180)))</f>
        <v>0</v>
      </c>
      <c r="E41">
        <f t="shared" ref="E41:E72" si="1">((A41*PI()*C$12/360)^2+(C$12/2)^2)^0.5</f>
        <v>84.572335870731763</v>
      </c>
      <c r="F41">
        <f t="shared" ref="F41:F72" si="2">COS(RADIANS((C$15-A41+D41)))*E41</f>
        <v>84.562942567430795</v>
      </c>
      <c r="G41">
        <f t="shared" ref="G41:G72" si="3">SIN(RADIANS((C$15-A41+D41)))*E41</f>
        <v>1.2604518908964064</v>
      </c>
      <c r="I41" s="3" t="str">
        <f t="shared" ref="I41:I106" si="4">F41&amp;","&amp;G41</f>
        <v>84.5629425674308,1.26045189089641</v>
      </c>
    </row>
    <row r="42" spans="1:9">
      <c r="A42">
        <f t="shared" ref="A42:A73" si="5">A41+C$17</f>
        <v>1</v>
      </c>
      <c r="B42">
        <f t="shared" si="0"/>
        <v>-0.1460417081587515</v>
      </c>
      <c r="D42">
        <f>DEGREES((ATAN((PI()*A42)/180)))</f>
        <v>0.99989847941438859</v>
      </c>
      <c r="E42">
        <f t="shared" si="1"/>
        <v>84.585215993298164</v>
      </c>
      <c r="F42">
        <f t="shared" si="2"/>
        <v>84.575823492986558</v>
      </c>
      <c r="G42">
        <f t="shared" si="3"/>
        <v>1.2604939968464475</v>
      </c>
      <c r="I42" s="3" t="str">
        <f t="shared" si="4"/>
        <v>84.5758234929866,1.26049399684645</v>
      </c>
    </row>
    <row r="43" spans="1:9">
      <c r="A43">
        <f t="shared" si="5"/>
        <v>2</v>
      </c>
      <c r="B43">
        <f t="shared" si="0"/>
        <v>-1.1460417081587515</v>
      </c>
      <c r="D43">
        <f t="shared" ref="D43:D106" si="6">DEGREES((ATAN((PI()*A43)/180)))</f>
        <v>1.9991882802315379</v>
      </c>
      <c r="E43">
        <f t="shared" si="1"/>
        <v>84.623844598529246</v>
      </c>
      <c r="F43">
        <f t="shared" si="2"/>
        <v>84.614463433679248</v>
      </c>
      <c r="G43">
        <f t="shared" si="3"/>
        <v>1.2600208199007576</v>
      </c>
      <c r="I43" s="3" t="str">
        <f t="shared" si="4"/>
        <v>84.6144634336792,1.26002081990076</v>
      </c>
    </row>
    <row r="44" spans="1:9">
      <c r="A44">
        <f t="shared" si="5"/>
        <v>3</v>
      </c>
      <c r="B44">
        <f t="shared" si="0"/>
        <v>-2.1460417081587515</v>
      </c>
      <c r="D44">
        <f t="shared" si="6"/>
        <v>2.9972629440897456</v>
      </c>
      <c r="E44">
        <f t="shared" si="1"/>
        <v>84.688186452664283</v>
      </c>
      <c r="F44">
        <f t="shared" si="2"/>
        <v>84.678840480491218</v>
      </c>
      <c r="G44">
        <f t="shared" si="3"/>
        <v>1.2581333477630214</v>
      </c>
      <c r="I44" s="3" t="str">
        <f t="shared" si="4"/>
        <v>84.6788404804912,1.25813334776302</v>
      </c>
    </row>
    <row r="45" spans="1:9">
      <c r="A45">
        <f t="shared" si="5"/>
        <v>4</v>
      </c>
      <c r="B45">
        <f t="shared" si="0"/>
        <v>-3.1460417081587515</v>
      </c>
      <c r="D45">
        <f t="shared" si="6"/>
        <v>3.9935204328907736</v>
      </c>
      <c r="E45">
        <f t="shared" si="1"/>
        <v>84.778183011011237</v>
      </c>
      <c r="F45">
        <f t="shared" si="2"/>
        <v>84.768909193733677</v>
      </c>
      <c r="G45">
        <f t="shared" si="3"/>
        <v>1.2539333128393266</v>
      </c>
      <c r="I45" s="3" t="str">
        <f t="shared" si="4"/>
        <v>84.7689091937337,1.25393331283933</v>
      </c>
    </row>
    <row r="46" spans="1:9">
      <c r="A46">
        <f t="shared" si="5"/>
        <v>5</v>
      </c>
      <c r="B46">
        <f t="shared" si="0"/>
        <v>-4.1460417081587515</v>
      </c>
      <c r="D46">
        <f t="shared" si="6"/>
        <v>4.9873652887550088</v>
      </c>
      <c r="E46">
        <f t="shared" si="1"/>
        <v>84.893752683326952</v>
      </c>
      <c r="F46">
        <f t="shared" si="2"/>
        <v>84.884600624756175</v>
      </c>
      <c r="G46">
        <f t="shared" si="3"/>
        <v>1.246523739655319</v>
      </c>
      <c r="I46" s="3" t="str">
        <f t="shared" si="4"/>
        <v>84.8846006247562,1.24652373965532</v>
      </c>
    </row>
    <row r="47" spans="1:9">
      <c r="A47">
        <f t="shared" si="5"/>
        <v>6</v>
      </c>
      <c r="B47">
        <f t="shared" si="0"/>
        <v>-5.1460417081587515</v>
      </c>
      <c r="D47">
        <f t="shared" si="6"/>
        <v>5.978210734714307</v>
      </c>
      <c r="E47">
        <f t="shared" si="1"/>
        <v>85.034791201421385</v>
      </c>
      <c r="F47">
        <f t="shared" si="2"/>
        <v>85.025822349594122</v>
      </c>
      <c r="G47">
        <f t="shared" si="3"/>
        <v>1.2350094917007439</v>
      </c>
      <c r="I47" s="3" t="str">
        <f t="shared" si="4"/>
        <v>85.0258223495941,1.23500949170074</v>
      </c>
    </row>
    <row r="48" spans="1:9">
      <c r="A48">
        <f t="shared" si="5"/>
        <v>7</v>
      </c>
      <c r="B48">
        <f t="shared" si="0"/>
        <v>-6.1460417081587515</v>
      </c>
      <c r="D48">
        <f t="shared" si="6"/>
        <v>6.9654806979435229</v>
      </c>
      <c r="E48">
        <f t="shared" si="1"/>
        <v>85.201172085147178</v>
      </c>
      <c r="F48">
        <f t="shared" si="2"/>
        <v>85.192458514540647</v>
      </c>
      <c r="G48">
        <f t="shared" si="3"/>
        <v>1.2184978174514771</v>
      </c>
      <c r="I48" s="3" t="str">
        <f t="shared" si="4"/>
        <v>85.1924585145406,1.21849781745148</v>
      </c>
    </row>
    <row r="49" spans="1:9">
      <c r="A49">
        <f t="shared" si="5"/>
        <v>8</v>
      </c>
      <c r="B49">
        <f t="shared" si="0"/>
        <v>-7.1460417081587515</v>
      </c>
      <c r="D49">
        <f t="shared" si="6"/>
        <v>7.9486117386107074</v>
      </c>
      <c r="E49">
        <f t="shared" si="1"/>
        <v>85.392747201963672</v>
      </c>
      <c r="F49">
        <f t="shared" si="2"/>
        <v>85.38436989362333</v>
      </c>
      <c r="G49">
        <f t="shared" si="3"/>
        <v>1.1960988953194014</v>
      </c>
      <c r="I49" s="3" t="str">
        <f t="shared" si="4"/>
        <v>85.3843698936233,1.1960988953194</v>
      </c>
    </row>
    <row r="50" spans="1:9">
      <c r="A50">
        <f t="shared" si="5"/>
        <v>9</v>
      </c>
      <c r="B50">
        <f t="shared" si="0"/>
        <v>-8.1460417081587515</v>
      </c>
      <c r="D50">
        <f t="shared" si="6"/>
        <v>8.9270548689599316</v>
      </c>
      <c r="E50">
        <f t="shared" si="1"/>
        <v>85.60934741438092</v>
      </c>
      <c r="F50">
        <f t="shared" si="2"/>
        <v>85.601393957961776</v>
      </c>
      <c r="G50">
        <f t="shared" si="3"/>
        <v>1.1669263772810492</v>
      </c>
      <c r="I50" s="3" t="str">
        <f t="shared" si="4"/>
        <v>85.6013939579618,1.16692637728105</v>
      </c>
    </row>
    <row r="51" spans="1:9">
      <c r="A51">
        <f t="shared" si="5"/>
        <v>10</v>
      </c>
      <c r="B51">
        <f t="shared" si="0"/>
        <v>-9.1460417081587515</v>
      </c>
      <c r="D51">
        <f t="shared" si="6"/>
        <v>9.9002772489898412</v>
      </c>
      <c r="E51">
        <f t="shared" si="1"/>
        <v>85.850783308808218</v>
      </c>
      <c r="F51">
        <f t="shared" si="2"/>
        <v>85.843344956976352</v>
      </c>
      <c r="G51">
        <f t="shared" si="3"/>
        <v>1.1300979309363068</v>
      </c>
      <c r="I51" s="3" t="str">
        <f t="shared" si="4"/>
        <v>85.8433449569764,1.13009793093631</v>
      </c>
    </row>
    <row r="52" spans="1:9">
      <c r="A52">
        <f t="shared" si="5"/>
        <v>11</v>
      </c>
      <c r="B52">
        <f t="shared" si="0"/>
        <v>-10.146041708158752</v>
      </c>
      <c r="D52">
        <f t="shared" si="6"/>
        <v>10.867763747011757</v>
      </c>
      <c r="E52">
        <f t="shared" si="1"/>
        <v>86.116845998665099</v>
      </c>
      <c r="F52">
        <f t="shared" si="2"/>
        <v>86.110014011414094</v>
      </c>
      <c r="G52">
        <f t="shared" si="3"/>
        <v>1.0847357797492501</v>
      </c>
      <c r="I52" s="3" t="str">
        <f t="shared" si="4"/>
        <v>86.1100140114141,1.08473577974925</v>
      </c>
    </row>
    <row r="53" spans="1:9">
      <c r="A53">
        <f t="shared" si="5"/>
        <v>12</v>
      </c>
      <c r="B53">
        <f t="shared" si="0"/>
        <v>-11.146041708158752</v>
      </c>
      <c r="D53">
        <f t="shared" si="6"/>
        <v>11.82901835541632</v>
      </c>
      <c r="E53">
        <f t="shared" si="1"/>
        <v>86.407307994068063</v>
      </c>
      <c r="F53">
        <f t="shared" si="2"/>
        <v>86.401169218152049</v>
      </c>
      <c r="G53">
        <f t="shared" si="3"/>
        <v>1.0299672412238068</v>
      </c>
      <c r="I53" s="3" t="str">
        <f t="shared" si="4"/>
        <v>86.401169218152,1.02996724122381</v>
      </c>
    </row>
    <row r="54" spans="1:9">
      <c r="A54">
        <f t="shared" si="5"/>
        <v>13</v>
      </c>
      <c r="B54">
        <f t="shared" si="0"/>
        <v>-12.146041708158752</v>
      </c>
      <c r="D54">
        <f t="shared" si="6"/>
        <v>12.783565454099534</v>
      </c>
      <c r="E54">
        <f t="shared" si="1"/>
        <v>86.7219241299901</v>
      </c>
      <c r="F54">
        <f t="shared" si="2"/>
        <v>86.716555766733677</v>
      </c>
      <c r="G54">
        <f t="shared" si="3"/>
        <v>0.9649252627678766</v>
      </c>
      <c r="I54" s="3" t="str">
        <f t="shared" si="4"/>
        <v>86.7165557667337,0.964925262767877</v>
      </c>
    </row>
    <row r="55" spans="1:9">
      <c r="A55">
        <f t="shared" si="5"/>
        <v>14</v>
      </c>
      <c r="B55">
        <f t="shared" si="0"/>
        <v>-13.146041708158752</v>
      </c>
      <c r="D55">
        <f t="shared" si="6"/>
        <v>13.730950916149787</v>
      </c>
      <c r="E55">
        <f t="shared" si="1"/>
        <v>87.060432544502447</v>
      </c>
      <c r="F55">
        <f t="shared" si="2"/>
        <v>87.055896067588932</v>
      </c>
      <c r="G55">
        <f t="shared" si="3"/>
        <v>0.8887489550003641</v>
      </c>
      <c r="I55" s="3" t="str">
        <f t="shared" si="4"/>
        <v>87.0558960675889,0.888748955000364</v>
      </c>
    </row>
    <row r="56" spans="1:9">
      <c r="A56">
        <f t="shared" si="5"/>
        <v>15</v>
      </c>
      <c r="B56">
        <f t="shared" si="0"/>
        <v>-14.146041708158752</v>
      </c>
      <c r="D56">
        <f t="shared" si="6"/>
        <v>14.670743052531353</v>
      </c>
      <c r="E56">
        <f t="shared" si="1"/>
        <v>87.422555698549814</v>
      </c>
      <c r="F56">
        <f t="shared" si="2"/>
        <v>87.41888989188341</v>
      </c>
      <c r="G56">
        <f t="shared" si="3"/>
        <v>0.80058412225674014</v>
      </c>
      <c r="I56" s="3" t="str">
        <f t="shared" si="4"/>
        <v>87.4188898918834,0.80058412225674</v>
      </c>
    </row>
    <row r="57" spans="1:9">
      <c r="A57">
        <f t="shared" si="5"/>
        <v>16</v>
      </c>
      <c r="B57">
        <f t="shared" si="0"/>
        <v>-15.146041708158752</v>
      </c>
      <c r="D57">
        <f t="shared" si="6"/>
        <v>15.602533394574222</v>
      </c>
      <c r="E57">
        <f t="shared" si="1"/>
        <v>87.808001428675681</v>
      </c>
      <c r="F57">
        <f t="shared" si="2"/>
        <v>87.805214522937135</v>
      </c>
      <c r="G57">
        <f t="shared" si="3"/>
        <v>0.69958379004975746</v>
      </c>
      <c r="I57" s="3" t="str">
        <f t="shared" si="4"/>
        <v>87.8052145229371,0.699583790049757</v>
      </c>
    </row>
    <row r="58" spans="1:9">
      <c r="A58">
        <f t="shared" si="5"/>
        <v>17</v>
      </c>
      <c r="B58">
        <f t="shared" si="0"/>
        <v>-16.146041708158752</v>
      </c>
      <c r="D58">
        <f t="shared" si="6"/>
        <v>16.525937315056613</v>
      </c>
      <c r="E58">
        <f t="shared" si="1"/>
        <v>88.216464024198217</v>
      </c>
      <c r="F58">
        <f t="shared" si="2"/>
        <v>88.21452491914873</v>
      </c>
      <c r="G58">
        <f t="shared" si="3"/>
        <v>0.5849087292432732</v>
      </c>
      <c r="I58" s="3" t="str">
        <f t="shared" si="4"/>
        <v>88.2145249191487,0.584908729243273</v>
      </c>
    </row>
    <row r="59" spans="1:9">
      <c r="A59">
        <f t="shared" si="5"/>
        <v>18</v>
      </c>
      <c r="B59">
        <f t="shared" si="0"/>
        <v>-17.146041708158752</v>
      </c>
      <c r="D59">
        <f t="shared" si="6"/>
        <v>17.44059449051187</v>
      </c>
      <c r="E59">
        <f t="shared" si="1"/>
        <v>88.647625320530082</v>
      </c>
      <c r="F59">
        <f t="shared" si="2"/>
        <v>88.646453888355509</v>
      </c>
      <c r="G59">
        <f t="shared" si="3"/>
        <v>0.45572797669841425</v>
      </c>
      <c r="I59" s="3" t="str">
        <f t="shared" si="4"/>
        <v>88.6464538883555,0.455727976698414</v>
      </c>
    </row>
    <row r="60" spans="1:9">
      <c r="A60">
        <f t="shared" si="5"/>
        <v>19</v>
      </c>
      <c r="B60">
        <f t="shared" si="0"/>
        <v>-18.146041708158752</v>
      </c>
      <c r="D60">
        <f t="shared" si="6"/>
        <v>18.346169209078091</v>
      </c>
      <c r="E60">
        <f t="shared" si="1"/>
        <v>89.101155800626941</v>
      </c>
      <c r="F60">
        <f t="shared" si="2"/>
        <v>89.100612273555342</v>
      </c>
      <c r="G60">
        <f t="shared" si="3"/>
        <v>0.31121935215280261</v>
      </c>
      <c r="I60" s="3" t="str">
        <f t="shared" si="4"/>
        <v>89.1006122735553,0.311219352152803</v>
      </c>
    </row>
    <row r="61" spans="1:9">
      <c r="A61">
        <f t="shared" si="5"/>
        <v>20</v>
      </c>
      <c r="B61">
        <f t="shared" si="0"/>
        <v>-19.146041708158752</v>
      </c>
      <c r="D61">
        <f t="shared" si="6"/>
        <v>19.242350529715356</v>
      </c>
      <c r="E61">
        <f t="shared" si="1"/>
        <v>89.57671569692755</v>
      </c>
      <c r="F61">
        <f t="shared" si="2"/>
        <v>89.576589149911214</v>
      </c>
      <c r="G61">
        <f t="shared" si="3"/>
        <v>0.15056997109500136</v>
      </c>
      <c r="I61" s="3" t="str">
        <f t="shared" si="4"/>
        <v>89.5765891499112,0.150569971095001</v>
      </c>
    </row>
    <row r="62" spans="1:9">
      <c r="A62">
        <f t="shared" si="5"/>
        <v>21</v>
      </c>
      <c r="B62">
        <f t="shared" si="0"/>
        <v>-20.146041708158752</v>
      </c>
      <c r="D62">
        <f t="shared" si="6"/>
        <v>20.128852299926546</v>
      </c>
      <c r="E62">
        <f t="shared" si="1"/>
        <v>90.073956086600631</v>
      </c>
      <c r="F62">
        <f t="shared" si="2"/>
        <v>90.07395203295458</v>
      </c>
      <c r="G62">
        <f t="shared" si="3"/>
        <v>-2.7023246601998143E-2</v>
      </c>
      <c r="I62" s="3" t="str">
        <f t="shared" si="4"/>
        <v>90.0739520329546,-0.0270232466019981</v>
      </c>
    </row>
    <row r="63" spans="1:9">
      <c r="A63">
        <f t="shared" si="5"/>
        <v>22</v>
      </c>
      <c r="B63">
        <f t="shared" si="0"/>
        <v>-21.146041708158752</v>
      </c>
      <c r="D63">
        <f t="shared" si="6"/>
        <v>21.005413040224315</v>
      </c>
      <c r="E63">
        <f t="shared" si="1"/>
        <v>90.59251997342615</v>
      </c>
      <c r="F63">
        <f t="shared" si="2"/>
        <v>90.592247097898806</v>
      </c>
      <c r="G63">
        <f t="shared" si="3"/>
        <v>-0.22235307252258057</v>
      </c>
      <c r="I63" s="3" t="str">
        <f t="shared" si="4"/>
        <v>90.5922470978988,-0.222353072522581</v>
      </c>
    </row>
    <row r="64" spans="1:9">
      <c r="A64">
        <f t="shared" si="5"/>
        <v>23</v>
      </c>
      <c r="B64">
        <f t="shared" si="0"/>
        <v>-22.146041708158752</v>
      </c>
      <c r="D64">
        <f t="shared" si="6"/>
        <v>21.871795704484924</v>
      </c>
      <c r="E64">
        <f t="shared" si="1"/>
        <v>91.132043350198458</v>
      </c>
      <c r="F64">
        <f t="shared" si="2"/>
        <v>91.130999409969135</v>
      </c>
      <c r="G64">
        <f t="shared" si="3"/>
        <v>-0.43620147025833172</v>
      </c>
      <c r="I64" s="3" t="str">
        <f t="shared" si="4"/>
        <v>91.1309994099691,-0.436201470258332</v>
      </c>
    </row>
    <row r="65" spans="1:9">
      <c r="A65">
        <f t="shared" si="5"/>
        <v>24</v>
      </c>
      <c r="B65">
        <f t="shared" si="0"/>
        <v>-23.146041708158752</v>
      </c>
      <c r="D65">
        <f t="shared" si="6"/>
        <v>22.727787326021502</v>
      </c>
      <c r="E65">
        <f t="shared" si="1"/>
        <v>91.692156236132703</v>
      </c>
      <c r="F65">
        <f t="shared" si="2"/>
        <v>91.689713165651142</v>
      </c>
      <c r="G65">
        <f t="shared" si="3"/>
        <v>-0.66933910089664928</v>
      </c>
      <c r="I65" s="3" t="str">
        <f t="shared" si="4"/>
        <v>91.6897131656511,-0.669339100896649</v>
      </c>
    </row>
    <row r="66" spans="1:9">
      <c r="A66">
        <f t="shared" si="5"/>
        <v>25</v>
      </c>
      <c r="B66">
        <f t="shared" si="0"/>
        <v>-24.146041708158752</v>
      </c>
      <c r="D66">
        <f t="shared" si="6"/>
        <v>23.573198559701101</v>
      </c>
      <c r="E66">
        <f t="shared" si="1"/>
        <v>92.272483684370229</v>
      </c>
      <c r="F66">
        <f t="shared" si="2"/>
        <v>92.267871944754532</v>
      </c>
      <c r="G66">
        <f t="shared" si="3"/>
        <v>-0.9225248336766545</v>
      </c>
      <c r="I66" s="3" t="str">
        <f t="shared" si="4"/>
        <v>92.2678719447545,-0.922524833676654</v>
      </c>
    </row>
    <row r="67" spans="1:9">
      <c r="A67">
        <f t="shared" si="5"/>
        <v>26</v>
      </c>
      <c r="B67">
        <f t="shared" si="0"/>
        <v>-25.146041708158752</v>
      </c>
      <c r="D67">
        <f t="shared" si="6"/>
        <v>24.407863130731343</v>
      </c>
      <c r="E67">
        <f t="shared" si="1"/>
        <v>92.872646755303847</v>
      </c>
      <c r="F67">
        <f t="shared" si="2"/>
        <v>92.864938973184948</v>
      </c>
      <c r="G67">
        <f t="shared" si="3"/>
        <v>-1.1965052620392125</v>
      </c>
      <c r="I67" s="3" t="str">
        <f t="shared" si="4"/>
        <v>92.8649389731849,-1.19650526203921</v>
      </c>
    </row>
    <row r="68" spans="1:9">
      <c r="A68">
        <f t="shared" si="5"/>
        <v>27</v>
      </c>
      <c r="B68">
        <f t="shared" si="0"/>
        <v>-26.146041708158752</v>
      </c>
      <c r="D68">
        <f t="shared" si="6"/>
        <v>25.231637200867823</v>
      </c>
      <c r="E68">
        <f t="shared" si="1"/>
        <v>93.49226345206651</v>
      </c>
      <c r="F68">
        <f t="shared" si="2"/>
        <v>93.48035739631149</v>
      </c>
      <c r="G68">
        <f t="shared" si="3"/>
        <v>-1.4920142252954054</v>
      </c>
      <c r="I68" s="3" t="str">
        <f t="shared" si="4"/>
        <v>93.4803573963115,-1.49201422529541</v>
      </c>
    </row>
    <row r="69" spans="1:9">
      <c r="A69">
        <f t="shared" si="5"/>
        <v>28</v>
      </c>
      <c r="B69">
        <f t="shared" si="0"/>
        <v>-27.146041708158752</v>
      </c>
      <c r="D69">
        <f t="shared" si="6"/>
        <v>26.044398662757903</v>
      </c>
      <c r="E69">
        <f t="shared" si="1"/>
        <v>94.130949615139102</v>
      </c>
      <c r="F69">
        <f t="shared" si="2"/>
        <v>94.113550562813288</v>
      </c>
      <c r="G69">
        <f t="shared" si="3"/>
        <v>-1.8097723361355296</v>
      </c>
      <c r="I69" s="3" t="str">
        <f t="shared" si="4"/>
        <v>94.1135505628133,-1.80977233613553</v>
      </c>
    </row>
    <row r="70" spans="1:9">
      <c r="A70">
        <f t="shared" si="5"/>
        <v>29</v>
      </c>
      <c r="B70">
        <f t="shared" si="0"/>
        <v>-28.146041708158752</v>
      </c>
      <c r="D70">
        <f t="shared" si="6"/>
        <v>26.846046372957822</v>
      </c>
      <c r="E70">
        <f t="shared" si="1"/>
        <v>94.788319773626029</v>
      </c>
      <c r="F70">
        <f t="shared" si="2"/>
        <v>94.763922318883743</v>
      </c>
      <c r="G70">
        <f t="shared" si="3"/>
        <v>-2.1504865141984935</v>
      </c>
      <c r="I70" s="3" t="str">
        <f t="shared" si="4"/>
        <v>94.7639223188837,-2.15048651419849</v>
      </c>
    </row>
    <row r="71" spans="1:9">
      <c r="A71">
        <f t="shared" si="5"/>
        <v>30</v>
      </c>
      <c r="B71">
        <f t="shared" si="0"/>
        <v>-29.146041708158752</v>
      </c>
      <c r="D71">
        <f t="shared" si="6"/>
        <v>27.636499333857039</v>
      </c>
      <c r="E71">
        <f t="shared" si="1"/>
        <v>95.463987951313825</v>
      </c>
      <c r="F71">
        <f t="shared" si="2"/>
        <v>95.430857312666845</v>
      </c>
      <c r="G71">
        <f t="shared" si="3"/>
        <v>-2.5148495259188595</v>
      </c>
      <c r="I71" s="3" t="str">
        <f t="shared" si="4"/>
        <v>95.4308573126668,-2.51484952591886</v>
      </c>
    </row>
    <row r="72" spans="1:9">
      <c r="A72">
        <f t="shared" si="5"/>
        <v>31</v>
      </c>
      <c r="B72">
        <f t="shared" si="0"/>
        <v>-30.146041708158752</v>
      </c>
      <c r="D72">
        <f t="shared" si="6"/>
        <v>28.415695834335104</v>
      </c>
      <c r="E72">
        <f t="shared" si="1"/>
        <v>96.157568426162271</v>
      </c>
      <c r="F72">
        <f t="shared" si="2"/>
        <v>96.11372130879532</v>
      </c>
      <c r="G72">
        <f t="shared" si="3"/>
        <v>-2.9035395308661691</v>
      </c>
      <c r="I72" s="3" t="str">
        <f t="shared" si="4"/>
        <v>96.1137213087953,-2.90353953086617</v>
      </c>
    </row>
    <row r="73" spans="1:9">
      <c r="A73">
        <f t="shared" si="5"/>
        <v>32</v>
      </c>
      <c r="B73">
        <f t="shared" ref="B73:B104" si="7">C$15-A73</f>
        <v>-31.146041708158752</v>
      </c>
      <c r="D73">
        <f t="shared" si="6"/>
        <v>29.183592558480903</v>
      </c>
      <c r="E73">
        <f t="shared" ref="E73:E104" si="8">((A73*PI()*C$12/360)^2+(C$12/2)^2)^0.5</f>
        <v>96.868676442375587</v>
      </c>
      <c r="F73">
        <f t="shared" ref="F73:F104" si="9">COS(RADIANS((C$15-A73+D73)))*E73</f>
        <v>96.811861512896357</v>
      </c>
      <c r="G73">
        <f t="shared" ref="G73:G104" si="10">SIN(RADIANS((C$15-A73+D73)))*E73</f>
        <v>-3.3172196347889202</v>
      </c>
      <c r="I73" s="3" t="str">
        <f t="shared" si="4"/>
        <v>96.8118615128964,-3.31721963478892</v>
      </c>
    </row>
    <row r="74" spans="1:9">
      <c r="A74">
        <f t="shared" ref="A74:A105" si="11">A73+C$17</f>
        <v>33</v>
      </c>
      <c r="B74">
        <f t="shared" si="7"/>
        <v>-32.146041708158748</v>
      </c>
      <c r="D74">
        <f t="shared" si="6"/>
        <v>29.940163671140819</v>
      </c>
      <c r="E74">
        <f t="shared" si="8"/>
        <v>97.596928874659298</v>
      </c>
      <c r="F74">
        <f t="shared" si="9"/>
        <v>97.524606905925381</v>
      </c>
      <c r="G74">
        <f t="shared" si="10"/>
        <v>-3.756537449572225</v>
      </c>
      <c r="I74" s="3" t="str">
        <f t="shared" si="4"/>
        <v>97.5246069059254,-3.75653744957223</v>
      </c>
    </row>
    <row r="75" spans="1:9">
      <c r="A75">
        <f t="shared" si="11"/>
        <v>34</v>
      </c>
      <c r="B75">
        <f t="shared" si="7"/>
        <v>-33.146041708158748</v>
      </c>
      <c r="D75">
        <f t="shared" si="6"/>
        <v>30.68539988844736</v>
      </c>
      <c r="E75">
        <f t="shared" si="8"/>
        <v>98.341944844684846</v>
      </c>
      <c r="F75">
        <f t="shared" si="9"/>
        <v>98.25126858818561</v>
      </c>
      <c r="G75">
        <f t="shared" si="10"/>
        <v>-4.2221246603159539</v>
      </c>
      <c r="I75" s="3" t="str">
        <f t="shared" si="4"/>
        <v>98.2512685881856,-4.22212466031595</v>
      </c>
    </row>
    <row r="76" spans="1:9">
      <c r="A76">
        <f t="shared" si="11"/>
        <v>35</v>
      </c>
      <c r="B76">
        <f t="shared" si="7"/>
        <v>-34.146041708158748</v>
      </c>
      <c r="D76">
        <f t="shared" si="6"/>
        <v>31.419307540830257</v>
      </c>
      <c r="E76">
        <f t="shared" si="8"/>
        <v>99.103346290157404</v>
      </c>
      <c r="F76">
        <f t="shared" si="9"/>
        <v>98.991140132885647</v>
      </c>
      <c r="G76">
        <f t="shared" si="10"/>
        <v>-4.714596599736959</v>
      </c>
      <c r="I76" s="3" t="str">
        <f t="shared" si="4"/>
        <v>98.9911401328856,-4.71459659973696</v>
      </c>
    </row>
    <row r="77" spans="1:9">
      <c r="A77">
        <f t="shared" si="11"/>
        <v>36</v>
      </c>
      <c r="B77">
        <f t="shared" si="7"/>
        <v>-35.146041708158748</v>
      </c>
      <c r="D77">
        <f t="shared" si="6"/>
        <v>32.141907635342058</v>
      </c>
      <c r="E77">
        <f t="shared" si="8"/>
        <v>99.880758487211892</v>
      </c>
      <c r="F77">
        <f t="shared" si="9"/>
        <v>99.74349794908332</v>
      </c>
      <c r="G77">
        <f t="shared" si="10"/>
        <v>-5.2345518300959073</v>
      </c>
      <c r="I77" s="3" t="str">
        <f t="shared" si="4"/>
        <v>99.7434979490833,-5.23455183009591</v>
      </c>
    </row>
    <row r="78" spans="1:9">
      <c r="A78">
        <f t="shared" si="11"/>
        <v>37</v>
      </c>
      <c r="B78">
        <f t="shared" si="7"/>
        <v>-36.146041708158748</v>
      </c>
      <c r="D78">
        <f t="shared" si="6"/>
        <v>32.853234923452426</v>
      </c>
      <c r="E78">
        <f t="shared" si="8"/>
        <v>100.67381052715115</v>
      </c>
      <c r="F78">
        <f t="shared" si="9"/>
        <v>100.50760165386104</v>
      </c>
      <c r="G78">
        <f t="shared" si="10"/>
        <v>-5.7825717328466606</v>
      </c>
      <c r="I78" s="3" t="str">
        <f t="shared" si="4"/>
        <v>100.507601653861,-5.78257173284666</v>
      </c>
    </row>
    <row r="79" spans="1:9">
      <c r="A79">
        <f t="shared" si="11"/>
        <v>38</v>
      </c>
      <c r="B79">
        <f t="shared" si="7"/>
        <v>-37.146041708158748</v>
      </c>
      <c r="D79">
        <f t="shared" si="6"/>
        <v>33.553336979792235</v>
      </c>
      <c r="E79">
        <f t="shared" si="8"/>
        <v>101.48213574878483</v>
      </c>
      <c r="F79">
        <f t="shared" si="9"/>
        <v>101.2826944535722</v>
      </c>
      <c r="G79">
        <f t="shared" si="10"/>
        <v>-6.3592201062021934</v>
      </c>
      <c r="I79" s="3" t="str">
        <f t="shared" si="4"/>
        <v>101.282694453572,-6.35922010620219</v>
      </c>
    </row>
    <row r="80" spans="1:9">
      <c r="A80">
        <f t="shared" si="11"/>
        <v>39</v>
      </c>
      <c r="B80">
        <f t="shared" si="7"/>
        <v>-38.146041708158748</v>
      </c>
      <c r="D80">
        <f t="shared" si="6"/>
        <v>34.242273296668102</v>
      </c>
      <c r="E80">
        <f t="shared" si="8"/>
        <v>102.30537212783565</v>
      </c>
      <c r="F80">
        <f t="shared" si="9"/>
        <v>102.06800353399559</v>
      </c>
      <c r="G80">
        <f t="shared" si="10"/>
        <v>-6.9650427708087062</v>
      </c>
      <c r="I80" s="3" t="str">
        <f t="shared" si="4"/>
        <v>102.068003533996,-6.96504277080871</v>
      </c>
    </row>
    <row r="81" spans="1:9">
      <c r="A81">
        <f t="shared" si="11"/>
        <v>40</v>
      </c>
      <c r="B81">
        <f t="shared" si="7"/>
        <v>-39.146041708158748</v>
      </c>
      <c r="D81">
        <f t="shared" si="6"/>
        <v>34.920114398530096</v>
      </c>
      <c r="E81">
        <f t="shared" si="8"/>
        <v>103.14316262504828</v>
      </c>
      <c r="F81">
        <f t="shared" si="9"/>
        <v>102.86274045923034</v>
      </c>
      <c r="G81">
        <f t="shared" si="10"/>
        <v>-7.6005671837155582</v>
      </c>
      <c r="I81" s="3" t="str">
        <f t="shared" si="4"/>
        <v>102.86274045923,-7.60056718371556</v>
      </c>
    </row>
    <row r="82" spans="1:9">
      <c r="A82">
        <f t="shared" si="11"/>
        <v>41</v>
      </c>
      <c r="B82">
        <f t="shared" si="7"/>
        <v>-40.146041708158748</v>
      </c>
      <c r="D82">
        <f t="shared" si="6"/>
        <v>35.586940979964801</v>
      </c>
      <c r="E82">
        <f t="shared" si="8"/>
        <v>103.99515549477034</v>
      </c>
      <c r="F82">
        <f t="shared" si="9"/>
        <v>103.66610157915966</v>
      </c>
      <c r="G82">
        <f t="shared" si="10"/>
        <v>-8.2663020608257867</v>
      </c>
      <c r="I82" s="3" t="str">
        <f t="shared" si="4"/>
        <v>103.66610157916,-8.26630206082579</v>
      </c>
    </row>
    <row r="83" spans="1:9">
      <c r="A83">
        <f t="shared" si="11"/>
        <v>42</v>
      </c>
      <c r="B83">
        <f t="shared" si="7"/>
        <v>-41.146041708158748</v>
      </c>
      <c r="D83">
        <f t="shared" si="6"/>
        <v>36.242843070209283</v>
      </c>
      <c r="E83">
        <f t="shared" si="8"/>
        <v>104.86100455587793</v>
      </c>
      <c r="F83">
        <f t="shared" si="9"/>
        <v>104.47726844530888</v>
      </c>
      <c r="G83">
        <f t="shared" si="10"/>
        <v>-8.962737008007986</v>
      </c>
      <c r="I83" s="3" t="str">
        <f t="shared" si="4"/>
        <v>104.477268445309,-8.96273700800799</v>
      </c>
    </row>
    <row r="84" spans="1:9">
      <c r="A84">
        <f t="shared" si="11"/>
        <v>43</v>
      </c>
      <c r="B84">
        <f t="shared" si="7"/>
        <v>-42.146041708158748</v>
      </c>
      <c r="D84">
        <f t="shared" si="6"/>
        <v>36.887919226640889</v>
      </c>
      <c r="E84">
        <f t="shared" si="8"/>
        <v>105.74036942698999</v>
      </c>
      <c r="F84">
        <f t="shared" si="9"/>
        <v>105.29540823491851</v>
      </c>
      <c r="G84">
        <f t="shared" si="10"/>
        <v>-9.6903421610474272</v>
      </c>
      <c r="I84" s="3" t="str">
        <f t="shared" si="4"/>
        <v>105.295408234919,-9.69034216104743</v>
      </c>
    </row>
    <row r="85" spans="1:9">
      <c r="A85">
        <f t="shared" si="11"/>
        <v>44</v>
      </c>
      <c r="B85">
        <f t="shared" si="7"/>
        <v>-43.146041708158748</v>
      </c>
      <c r="D85">
        <f t="shared" si="6"/>
        <v>37.522275759197512</v>
      </c>
      <c r="E85">
        <f t="shared" si="8"/>
        <v>106.63291572796305</v>
      </c>
      <c r="F85">
        <f t="shared" si="9"/>
        <v>106.11967418305031</v>
      </c>
      <c r="G85">
        <f t="shared" si="10"/>
        <v>-10.449567834609981</v>
      </c>
      <c r="I85" s="3" t="str">
        <f t="shared" si="4"/>
        <v>106.11967418305,-10.44956783461</v>
      </c>
    </row>
    <row r="86" spans="1:9">
      <c r="A86">
        <f t="shared" si="11"/>
        <v>45</v>
      </c>
      <c r="B86">
        <f t="shared" si="7"/>
        <v>-44.146041708158748</v>
      </c>
      <c r="D86">
        <f t="shared" si="6"/>
        <v>38.146025987222544</v>
      </c>
      <c r="E86">
        <f t="shared" si="8"/>
        <v>107.53831524967973</v>
      </c>
      <c r="F86">
        <f t="shared" si="9"/>
        <v>106.94920602254</v>
      </c>
      <c r="G86">
        <f t="shared" si="10"/>
        <v>-11.240844180389464</v>
      </c>
      <c r="I86" s="3" t="str">
        <f t="shared" si="4"/>
        <v>106.94920602254,-11.2408441803895</v>
      </c>
    </row>
    <row r="87" spans="1:9">
      <c r="A87">
        <f t="shared" si="11"/>
        <v>46</v>
      </c>
      <c r="B87">
        <f t="shared" si="7"/>
        <v>-45.146041708158748</v>
      </c>
      <c r="D87">
        <f t="shared" si="6"/>
        <v>38.759289529810722</v>
      </c>
      <c r="E87">
        <f t="shared" si="8"/>
        <v>108.45624609414718</v>
      </c>
      <c r="F87">
        <f t="shared" si="9"/>
        <v>107.78313043160755</v>
      </c>
      <c r="G87">
        <f t="shared" si="10"/>
        <v>-12.064580854604506</v>
      </c>
      <c r="I87" s="3" t="str">
        <f t="shared" si="4"/>
        <v>107.783130431608,-12.0645808546045</v>
      </c>
    </row>
    <row r="88" spans="1:9">
      <c r="A88">
        <f t="shared" si="11"/>
        <v>47</v>
      </c>
      <c r="B88">
        <f t="shared" si="7"/>
        <v>-46.146041708158748</v>
      </c>
      <c r="D88">
        <f t="shared" si="6"/>
        <v>39.362191630353315</v>
      </c>
      <c r="E88">
        <f t="shared" si="8"/>
        <v>109.38639278690476</v>
      </c>
      <c r="F88">
        <f t="shared" si="9"/>
        <v>108.62056148893188</v>
      </c>
      <c r="G88">
        <f t="shared" si="10"/>
        <v>-12.921166695007843</v>
      </c>
      <c r="I88" s="3" t="str">
        <f t="shared" si="4"/>
        <v>108.620561488932,-12.9211666950078</v>
      </c>
    </row>
    <row r="89" spans="1:9">
      <c r="A89">
        <f t="shared" si="11"/>
        <v>48</v>
      </c>
      <c r="B89">
        <f t="shared" si="7"/>
        <v>-47.146041708158748</v>
      </c>
      <c r="D89">
        <f t="shared" si="6"/>
        <v>39.954862515644358</v>
      </c>
      <c r="E89">
        <f t="shared" si="8"/>
        <v>110.32844636370933</v>
      </c>
      <c r="F89">
        <f t="shared" si="9"/>
        <v>109.46060113599388</v>
      </c>
      <c r="G89">
        <f t="shared" si="10"/>
        <v>-13.810969407566734</v>
      </c>
      <c r="I89" s="3" t="str">
        <f t="shared" si="4"/>
        <v>109.460601135994,-13.8109694075667</v>
      </c>
    </row>
    <row r="90" spans="1:9">
      <c r="A90">
        <f t="shared" si="11"/>
        <v>49</v>
      </c>
      <c r="B90">
        <f t="shared" si="7"/>
        <v>-48.146041708158748</v>
      </c>
      <c r="D90">
        <f t="shared" si="6"/>
        <v>40.537436789611547</v>
      </c>
      <c r="E90">
        <f t="shared" si="8"/>
        <v>111.28210443342111</v>
      </c>
      <c r="F90">
        <f t="shared" si="9"/>
        <v>110.30233964648829</v>
      </c>
      <c r="G90">
        <f t="shared" si="10"/>
        <v>-14.734335262969271</v>
      </c>
      <c r="I90" s="3" t="str">
        <f t="shared" si="4"/>
        <v>110.302339646488,-14.7343352629693</v>
      </c>
    </row>
    <row r="91" spans="1:9">
      <c r="A91">
        <f t="shared" si="11"/>
        <v>50</v>
      </c>
      <c r="B91">
        <f t="shared" si="7"/>
        <v>-49.146041708158748</v>
      </c>
      <c r="D91">
        <f t="shared" si="6"/>
        <v>41.110052861474614</v>
      </c>
      <c r="E91">
        <f t="shared" si="8"/>
        <v>112.24707121895825</v>
      </c>
      <c r="F91">
        <f t="shared" si="9"/>
        <v>111.14485610260189</v>
      </c>
      <c r="G91">
        <f t="shared" si="10"/>
        <v>-15.691588803107413</v>
      </c>
      <c r="I91" s="3" t="str">
        <f t="shared" si="4"/>
        <v>111.144856102602,-15.6915888031074</v>
      </c>
    </row>
    <row r="92" spans="1:9">
      <c r="A92">
        <f t="shared" si="11"/>
        <v>51</v>
      </c>
      <c r="B92">
        <f t="shared" si="7"/>
        <v>-50.146041708158748</v>
      </c>
      <c r="D92">
        <f t="shared" si="6"/>
        <v>41.672852407908401</v>
      </c>
      <c r="E92">
        <f t="shared" si="8"/>
        <v>113.22305757812323</v>
      </c>
      <c r="F92">
        <f t="shared" si="9"/>
        <v>111.9872188779518</v>
      </c>
      <c r="G92">
        <f t="shared" si="10"/>
        <v>-16.683032557683333</v>
      </c>
      <c r="I92" s="3" t="str">
        <f t="shared" si="4"/>
        <v>111.987218877952,-16.6830325576833</v>
      </c>
    </row>
    <row r="93" spans="1:9">
      <c r="A93">
        <f t="shared" si="11"/>
        <v>52</v>
      </c>
      <c r="B93">
        <f t="shared" si="7"/>
        <v>-51.146041708158748</v>
      </c>
      <c r="D93">
        <f t="shared" si="6"/>
        <v>42.225979868595033</v>
      </c>
      <c r="E93">
        <f t="shared" si="8"/>
        <v>114.20978100603385</v>
      </c>
      <c r="F93">
        <f t="shared" si="9"/>
        <v>112.82848612697596</v>
      </c>
      <c r="G93">
        <f t="shared" si="10"/>
        <v>-17.708946771081681</v>
      </c>
      <c r="I93" s="3" t="str">
        <f t="shared" si="4"/>
        <v>112.828486126976,-17.7089467710817</v>
      </c>
    </row>
    <row r="94" spans="1:9">
      <c r="A94">
        <f t="shared" si="11"/>
        <v>53</v>
      </c>
      <c r="B94">
        <f t="shared" si="7"/>
        <v>-52.146041708158748</v>
      </c>
      <c r="D94">
        <f t="shared" si="6"/>
        <v>42.769581974387194</v>
      </c>
      <c r="E94">
        <f t="shared" si="8"/>
        <v>115.20696562081434</v>
      </c>
      <c r="F94">
        <f t="shared" si="9"/>
        <v>113.66770628056314</v>
      </c>
      <c r="G94">
        <f t="shared" si="10"/>
        <v>-18.7695891396463</v>
      </c>
      <c r="I94" s="3" t="str">
        <f t="shared" si="4"/>
        <v>113.667706280563,-18.7695891396463</v>
      </c>
    </row>
    <row r="95" spans="1:9">
      <c r="A95">
        <f t="shared" si="11"/>
        <v>54</v>
      </c>
      <c r="B95">
        <f t="shared" si="7"/>
        <v>-53.146041708158748</v>
      </c>
      <c r="D95">
        <f t="shared" si="6"/>
        <v>43.303807307170665</v>
      </c>
      <c r="E95">
        <f t="shared" si="8"/>
        <v>116.2143421341224</v>
      </c>
      <c r="F95">
        <f t="shared" si="9"/>
        <v>114.50391854770857</v>
      </c>
      <c r="G95">
        <f t="shared" si="10"/>
        <v>-19.865194559494803</v>
      </c>
      <c r="I95" s="3" t="str">
        <f t="shared" si="4"/>
        <v>114.503918547709,-19.8651945594948</v>
      </c>
    </row>
    <row r="96" spans="1:9">
      <c r="A96">
        <f t="shared" si="11"/>
        <v>55</v>
      </c>
      <c r="B96">
        <f t="shared" si="7"/>
        <v>-54.146041708158748</v>
      </c>
      <c r="D96">
        <f t="shared" si="6"/>
        <v>43.828805890404766</v>
      </c>
      <c r="E96">
        <f t="shared" si="8"/>
        <v>117.2316478080058</v>
      </c>
      <c r="F96">
        <f t="shared" si="9"/>
        <v>115.33615342297787</v>
      </c>
      <c r="G96">
        <f t="shared" si="10"/>
        <v>-20.995974885001662</v>
      </c>
      <c r="I96" s="3" t="str">
        <f t="shared" si="4"/>
        <v>115.336153422978,-20.9959748850017</v>
      </c>
    </row>
    <row r="97" spans="1:9">
      <c r="A97">
        <f t="shared" si="11"/>
        <v>56</v>
      </c>
      <c r="B97">
        <f t="shared" si="7"/>
        <v>-55.146041708158748</v>
      </c>
      <c r="D97">
        <f t="shared" si="6"/>
        <v>44.344728809234446</v>
      </c>
      <c r="E97">
        <f t="shared" si="8"/>
        <v>118.25862639949713</v>
      </c>
      <c r="F97">
        <f t="shared" si="9"/>
        <v>116.16343319955858</v>
      </c>
      <c r="G97">
        <f t="shared" si="10"/>
        <v>-22.16211869807422</v>
      </c>
      <c r="I97" s="3" t="str">
        <f t="shared" si="4"/>
        <v>116.163433199559,-22.1621186980742</v>
      </c>
    </row>
    <row r="98" spans="1:9">
      <c r="A98">
        <f t="shared" si="11"/>
        <v>57</v>
      </c>
      <c r="B98">
        <f t="shared" si="7"/>
        <v>-56.146041708158748</v>
      </c>
      <c r="D98">
        <f t="shared" si="6"/>
        <v>44.851727859002118</v>
      </c>
      <c r="E98">
        <f t="shared" si="8"/>
        <v>119.29502809427326</v>
      </c>
      <c r="F98">
        <f t="shared" si="9"/>
        <v>116.98477248767763</v>
      </c>
      <c r="G98">
        <f t="shared" si="10"/>
        <v>-23.363791088343266</v>
      </c>
      <c r="I98" s="3" t="str">
        <f t="shared" si="4"/>
        <v>116.984772487678,-23.3637910883433</v>
      </c>
    </row>
    <row r="99" spans="1:9">
      <c r="A99">
        <f t="shared" si="11"/>
        <v>58</v>
      </c>
      <c r="B99">
        <f t="shared" si="7"/>
        <v>-57.146041708158748</v>
      </c>
      <c r="D99">
        <f t="shared" si="6"/>
        <v>45.349955220941112</v>
      </c>
      <c r="E99">
        <f t="shared" si="8"/>
        <v>120.3406094306205</v>
      </c>
      <c r="F99">
        <f t="shared" si="9"/>
        <v>117.79917873815909</v>
      </c>
      <c r="G99">
        <f t="shared" si="10"/>
        <v>-24.601133444384139</v>
      </c>
      <c r="I99" s="3" t="str">
        <f t="shared" si="4"/>
        <v>117.799178738159,-24.6011334443841</v>
      </c>
    </row>
    <row r="100" spans="1:9">
      <c r="A100">
        <f t="shared" si="11"/>
        <v>59</v>
      </c>
      <c r="B100">
        <f t="shared" si="7"/>
        <v>-58.146041708158748</v>
      </c>
      <c r="D100">
        <f t="shared" si="6"/>
        <v>45.83956316380204</v>
      </c>
      <c r="E100">
        <f t="shared" si="8"/>
        <v>121.39513321486541</v>
      </c>
      <c r="F100">
        <f t="shared" si="9"/>
        <v>118.60565277089438</v>
      </c>
      <c r="G100">
        <f t="shared" si="10"/>
        <v>-25.874263256080422</v>
      </c>
      <c r="I100" s="3" t="str">
        <f t="shared" si="4"/>
        <v>118.605652770894,-25.8742632560804</v>
      </c>
    </row>
    <row r="101" spans="1:9">
      <c r="A101">
        <f t="shared" si="11"/>
        <v>60</v>
      </c>
      <c r="B101">
        <f t="shared" si="7"/>
        <v>-59.146041708158748</v>
      </c>
      <c r="D101">
        <f t="shared" si="6"/>
        <v>46.320703770147354</v>
      </c>
      <c r="E101">
        <f t="shared" si="8"/>
        <v>122.45836842935142</v>
      </c>
      <c r="F101">
        <f t="shared" si="9"/>
        <v>119.40318930799621</v>
      </c>
      <c r="G101">
        <f t="shared" si="10"/>
        <v>-27.18327392823744</v>
      </c>
      <c r="I101" s="3" t="str">
        <f t="shared" si="4"/>
        <v>119.403189307996,-27.1832739282374</v>
      </c>
    </row>
    <row r="102" spans="1:9">
      <c r="A102">
        <f t="shared" si="11"/>
        <v>61</v>
      </c>
      <c r="B102">
        <f t="shared" si="7"/>
        <v>-60.146041708158748</v>
      </c>
      <c r="D102">
        <f t="shared" si="6"/>
        <v>46.793528686045256</v>
      </c>
      <c r="E102">
        <f t="shared" si="8"/>
        <v>123.53009013396175</v>
      </c>
      <c r="F102">
        <f t="shared" si="9"/>
        <v>120.1907775114027</v>
      </c>
      <c r="G102">
        <f t="shared" si="10"/>
        <v>-28.528234605548352</v>
      </c>
      <c r="I102" s="3" t="str">
        <f t="shared" si="4"/>
        <v>120.190777511403,-28.5282346055484</v>
      </c>
    </row>
    <row r="103" spans="1:9">
      <c r="A103">
        <f t="shared" si="11"/>
        <v>62</v>
      </c>
      <c r="B103">
        <f t="shared" si="7"/>
        <v>-61.146041708158748</v>
      </c>
      <c r="D103">
        <f t="shared" si="6"/>
        <v>47.258188892901188</v>
      </c>
      <c r="E103">
        <f t="shared" si="8"/>
        <v>124.61007936211553</v>
      </c>
      <c r="F103">
        <f t="shared" si="9"/>
        <v>120.96740152469853</v>
      </c>
      <c r="G103">
        <f t="shared" si="10"/>
        <v>-29.909190009010523</v>
      </c>
      <c r="I103" s="3" t="str">
        <f t="shared" si="4"/>
        <v>120.967401524699,-29.9091900090105</v>
      </c>
    </row>
    <row r="104" spans="1:9">
      <c r="A104">
        <f t="shared" si="11"/>
        <v>63</v>
      </c>
      <c r="B104">
        <f t="shared" si="7"/>
        <v>-62.146041708158748</v>
      </c>
      <c r="D104">
        <f t="shared" si="6"/>
        <v>47.714834500180409</v>
      </c>
      <c r="E104">
        <f t="shared" si="8"/>
        <v>125.69812301209129</v>
      </c>
      <c r="F104">
        <f t="shared" si="9"/>
        <v>121.73204101891636</v>
      </c>
      <c r="G104">
        <f t="shared" si="10"/>
        <v>-31.326160283885713</v>
      </c>
      <c r="I104" s="3" t="str">
        <f t="shared" si="4"/>
        <v>121.732041018916,-31.3261602838857</v>
      </c>
    </row>
    <row r="105" spans="1:9">
      <c r="A105">
        <f t="shared" si="11"/>
        <v>64</v>
      </c>
      <c r="B105">
        <f t="shared" ref="B105:B113" si="12">C$15-A105</f>
        <v>-63.146041708158748</v>
      </c>
      <c r="D105">
        <f t="shared" si="6"/>
        <v>48.163614557798546</v>
      </c>
      <c r="E105">
        <f t="shared" ref="E105:E113" si="13">((A105*PI()*C$12/360)^2+(C$12/2)^2)^0.5</f>
        <v>126.79401373446231</v>
      </c>
      <c r="F105">
        <f t="shared" ref="F105:F113" si="14">COS(RADIANS((C$15-A105+D105)))*E105</f>
        <v>122.48367174208032</v>
      </c>
      <c r="G105">
        <f t="shared" ref="G105:G113" si="15">SIN(RADIANS((C$15-A105+D105)))*E105</f>
        <v>-32.779140859292383</v>
      </c>
      <c r="I105" s="3" t="str">
        <f t="shared" si="4"/>
        <v>122.48367174208,-32.7791408592924</v>
      </c>
    </row>
    <row r="106" spans="1:9">
      <c r="A106">
        <f t="shared" ref="A106:A113" si="16">A105+C$17</f>
        <v>65</v>
      </c>
      <c r="B106">
        <f t="shared" si="12"/>
        <v>-64.146041708158748</v>
      </c>
      <c r="D106">
        <f t="shared" si="6"/>
        <v>48.60467688698629</v>
      </c>
      <c r="E106">
        <f t="shared" si="13"/>
        <v>127.89754981636389</v>
      </c>
      <c r="F106">
        <f t="shared" si="14"/>
        <v>123.22126607225155</v>
      </c>
      <c r="G106">
        <f t="shared" si="15"/>
        <v>-34.268102319513886</v>
      </c>
      <c r="I106" s="3" t="str">
        <f t="shared" si="4"/>
        <v>123.221266072252,-34.2681023195139</v>
      </c>
    </row>
    <row r="107" spans="1:9">
      <c r="A107">
        <f t="shared" si="16"/>
        <v>66</v>
      </c>
      <c r="B107">
        <f t="shared" si="12"/>
        <v>-65.146041708158748</v>
      </c>
      <c r="D107">
        <f t="shared" ref="D107:D113" si="17">DEGREES((ATAN((PI()*A107)/180)))</f>
        <v>49.038167928468766</v>
      </c>
      <c r="E107">
        <f t="shared" si="13"/>
        <v>129.00853506324933</v>
      </c>
      <c r="F107">
        <f t="shared" si="14"/>
        <v>123.94379357383372</v>
      </c>
      <c r="G107">
        <f t="shared" si="15"/>
        <v>-35.792990287101262</v>
      </c>
      <c r="I107" s="3" t="str">
        <f t="shared" ref="I107:I113" si="18">F107&amp;","&amp;G107</f>
        <v>123.943793573834,-35.7929902871013</v>
      </c>
    </row>
    <row r="108" spans="1:9">
      <c r="A108">
        <f t="shared" si="16"/>
        <v>67</v>
      </c>
      <c r="B108">
        <f t="shared" si="12"/>
        <v>-66.146041708158748</v>
      </c>
      <c r="D108">
        <f t="shared" si="17"/>
        <v>49.464232606838465</v>
      </c>
      <c r="E108">
        <f t="shared" si="13"/>
        <v>130.12677867873336</v>
      </c>
      <c r="F108">
        <f t="shared" si="14"/>
        <v>124.6502215568952</v>
      </c>
      <c r="G108">
        <f t="shared" si="15"/>
        <v>-37.353725317844734</v>
      </c>
      <c r="I108" s="3" t="str">
        <f t="shared" si="18"/>
        <v>124.650221556895,-37.3537253178447</v>
      </c>
    </row>
    <row r="109" spans="1:9">
      <c r="A109">
        <f t="shared" si="16"/>
        <v>68</v>
      </c>
      <c r="B109">
        <f t="shared" si="12"/>
        <v>-67.146041708158748</v>
      </c>
      <c r="D109">
        <f t="shared" si="17"/>
        <v>49.883014210041985</v>
      </c>
      <c r="E109">
        <f t="shared" si="13"/>
        <v>131.25209514306644</v>
      </c>
      <c r="F109">
        <f t="shared" si="14"/>
        <v>125.33951563926261</v>
      </c>
      <c r="G109">
        <f t="shared" si="15"/>
        <v>-38.950202807682643</v>
      </c>
      <c r="I109" s="3" t="str">
        <f t="shared" si="18"/>
        <v>125.339515639263,-38.9502028076826</v>
      </c>
    </row>
    <row r="110" spans="1:9">
      <c r="A110">
        <f t="shared" si="16"/>
        <v>69</v>
      </c>
      <c r="B110">
        <f t="shared" si="12"/>
        <v>-68.146041708158748</v>
      </c>
      <c r="D110">
        <f t="shared" si="17"/>
        <v>50.294654282944322</v>
      </c>
      <c r="E110">
        <f t="shared" si="13"/>
        <v>132.38430409073106</v>
      </c>
      <c r="F110">
        <f t="shared" si="14"/>
        <v>126.01064031113897</v>
      </c>
      <c r="G110">
        <f t="shared" si="15"/>
        <v>-40.582292911612463</v>
      </c>
      <c r="I110" s="3" t="str">
        <f t="shared" si="18"/>
        <v>126.010640311139,-40.5822929116125</v>
      </c>
    </row>
    <row r="111" spans="1:9">
      <c r="A111">
        <f t="shared" si="16"/>
        <v>70</v>
      </c>
      <c r="B111">
        <f t="shared" si="12"/>
        <v>-69.146041708158748</v>
      </c>
      <c r="D111">
        <f t="shared" si="17"/>
        <v>50.699292533979872</v>
      </c>
      <c r="E111">
        <f t="shared" si="13"/>
        <v>133.52323018760379</v>
      </c>
      <c r="F111">
        <f t="shared" si="14"/>
        <v>126.66255950199893</v>
      </c>
      <c r="G111">
        <f t="shared" si="15"/>
        <v>-42.24984047466225</v>
      </c>
      <c r="I111" s="3" t="str">
        <f t="shared" si="18"/>
        <v>126.662559501999,-42.2498404746622</v>
      </c>
    </row>
    <row r="112" spans="1:9">
      <c r="A112">
        <f t="shared" si="16"/>
        <v>71</v>
      </c>
      <c r="B112">
        <f t="shared" si="12"/>
        <v>-70.146041708158748</v>
      </c>
      <c r="D112">
        <f t="shared" si="17"/>
        <v>51.097066753944972</v>
      </c>
      <c r="E112">
        <f t="shared" si="13"/>
        <v>134.66870300808048</v>
      </c>
      <c r="F112">
        <f t="shared" si="14"/>
        <v>127.29423714951116</v>
      </c>
      <c r="G112">
        <f t="shared" si="15"/>
        <v>-43.952664974977303</v>
      </c>
      <c r="I112" s="3" t="str">
        <f t="shared" si="18"/>
        <v>127.294237149511,-43.9526649749773</v>
      </c>
    </row>
    <row r="113" spans="1:9">
      <c r="A113">
        <f t="shared" si="16"/>
        <v>72</v>
      </c>
      <c r="B113">
        <f t="shared" si="12"/>
        <v>-71.146041708158748</v>
      </c>
      <c r="D113">
        <f t="shared" si="17"/>
        <v>51.488112746033423</v>
      </c>
      <c r="E113">
        <f t="shared" si="13"/>
        <v>135.82055691252123</v>
      </c>
      <c r="F113">
        <f t="shared" si="14"/>
        <v>127.90463777023801</v>
      </c>
      <c r="G113">
        <f t="shared" si="15"/>
        <v>-45.690560479070747</v>
      </c>
      <c r="I113" s="3" t="str">
        <f t="shared" si="18"/>
        <v>127.904637770238,-45.6905604790707</v>
      </c>
    </row>
    <row r="114" spans="1:9">
      <c r="A114">
        <f t="shared" ref="A114:A177" si="19">A113+C$17</f>
        <v>73</v>
      </c>
      <c r="B114">
        <f t="shared" ref="B114:B177" si="20">C$15-A114</f>
        <v>-72.146041708158748</v>
      </c>
      <c r="D114">
        <f t="shared" ref="D114:D177" si="21">DEGREES((ATAN((PI()*A114)/180)))</f>
        <v>51.872564266262856</v>
      </c>
      <c r="E114">
        <f t="shared" ref="E114:E177" si="22">((A114*PI()*C$12/360)^2+(C$12/2)^2)^0.5</f>
        <v>136.97863092533206</v>
      </c>
      <c r="F114">
        <f t="shared" ref="F114:F177" si="23">COS(RADIANS((C$15-A114+D114)))*E114</f>
        <v>128.4927270318606</v>
      </c>
      <c r="G114">
        <f t="shared" ref="G114:G177" si="24">SIN(RADIANS((C$15-A114+D114)))*E114</f>
        <v>-47.463295609282049</v>
      </c>
      <c r="I114" s="3" t="str">
        <f t="shared" ref="I114:I177" si="25">F114&amp;","&amp;G114</f>
        <v>128.492727031861,-47.463295609282</v>
      </c>
    </row>
    <row r="115" spans="1:9">
      <c r="A115">
        <f t="shared" si="19"/>
        <v>74</v>
      </c>
      <c r="B115">
        <f t="shared" si="20"/>
        <v>-73.146041708158748</v>
      </c>
      <c r="D115">
        <f t="shared" si="21"/>
        <v>52.250552973485426</v>
      </c>
      <c r="E115">
        <f t="shared" si="22"/>
        <v>138.14276861396451</v>
      </c>
      <c r="F115">
        <f t="shared" si="23"/>
        <v>129.05747232667679</v>
      </c>
      <c r="G115">
        <f t="shared" si="24"/>
        <v>-49.270613523482631</v>
      </c>
      <c r="I115" s="3" t="str">
        <f t="shared" si="25"/>
        <v>129.057472326677,-49.2706135234826</v>
      </c>
    </row>
    <row r="116" spans="1:9">
      <c r="A116">
        <f t="shared" si="19"/>
        <v>75</v>
      </c>
      <c r="B116">
        <f t="shared" si="20"/>
        <v>-74.146041708158748</v>
      </c>
      <c r="D116">
        <f t="shared" si="21"/>
        <v>52.62220838822185</v>
      </c>
      <c r="E116">
        <f t="shared" si="22"/>
        <v>139.31281796908141</v>
      </c>
      <c r="F116">
        <f t="shared" si="23"/>
        <v>129.59784334611865</v>
      </c>
      <c r="G116">
        <f t="shared" si="24"/>
        <v>-51.112231907062132</v>
      </c>
      <c r="I116" s="3" t="str">
        <f t="shared" si="25"/>
        <v>129.597843346119,-51.1122319070621</v>
      </c>
    </row>
    <row r="117" spans="1:9">
      <c r="A117">
        <f t="shared" si="19"/>
        <v>76</v>
      </c>
      <c r="B117">
        <f t="shared" si="20"/>
        <v>-75.146041708158748</v>
      </c>
      <c r="D117">
        <f t="shared" si="21"/>
        <v>52.987657859601654</v>
      </c>
      <c r="E117">
        <f t="shared" si="22"/>
        <v>140.48863128610645</v>
      </c>
      <c r="F117">
        <f t="shared" si="23"/>
        <v>130.11281265603552</v>
      </c>
      <c r="G117">
        <f t="shared" si="24"/>
        <v>-52.987842977224275</v>
      </c>
      <c r="I117" s="3" t="str">
        <f t="shared" si="25"/>
        <v>130.112812656036,-52.9878429772243</v>
      </c>
    </row>
    <row r="118" spans="1:9">
      <c r="A118">
        <f t="shared" si="19"/>
        <v>77</v>
      </c>
      <c r="B118">
        <f t="shared" si="20"/>
        <v>-76.146041708158748</v>
      </c>
      <c r="D118">
        <f t="shared" si="21"/>
        <v>53.347026539735587</v>
      </c>
      <c r="E118">
        <f t="shared" si="22"/>
        <v>141.67006504834683</v>
      </c>
      <c r="F118">
        <f t="shared" si="23"/>
        <v>130.60135627248718</v>
      </c>
      <c r="G118">
        <f t="shared" si="24"/>
        <v>-54.897113499615713</v>
      </c>
      <c r="I118" s="3" t="str">
        <f t="shared" si="25"/>
        <v>130.601356272487,-54.8971134996157</v>
      </c>
    </row>
    <row r="119" spans="1:9">
      <c r="A119">
        <f t="shared" si="19"/>
        <v>78</v>
      </c>
      <c r="B119">
        <f t="shared" si="20"/>
        <v>-77.146041708158748</v>
      </c>
      <c r="D119">
        <f t="shared" si="21"/>
        <v>53.700437364887684</v>
      </c>
      <c r="E119">
        <f t="shared" si="22"/>
        <v>142.85697981185291</v>
      </c>
      <c r="F119">
        <f t="shared" si="23"/>
        <v>131.06245423779237</v>
      </c>
      <c r="G119">
        <f t="shared" si="24"/>
        <v>-56.839684817306406</v>
      </c>
      <c r="I119" s="3" t="str">
        <f t="shared" si="25"/>
        <v>131.062454237792,-56.8396848173064</v>
      </c>
    </row>
    <row r="120" spans="1:9">
      <c r="A120">
        <f t="shared" si="19"/>
        <v>79</v>
      </c>
      <c r="B120">
        <f t="shared" si="20"/>
        <v>-78.146041708158748</v>
      </c>
      <c r="D120">
        <f t="shared" si="21"/>
        <v>54.048011042854625</v>
      </c>
      <c r="E120">
        <f t="shared" si="22"/>
        <v>144.04924009215583</v>
      </c>
      <c r="F120">
        <f t="shared" si="23"/>
        <v>131.49509119657603</v>
      </c>
      <c r="G120">
        <f t="shared" si="24"/>
        <v>-58.815172892134761</v>
      </c>
      <c r="I120" s="3" t="str">
        <f t="shared" si="25"/>
        <v>131.495091196576,-58.8151728921348</v>
      </c>
    </row>
    <row r="121" spans="1:9">
      <c r="A121">
        <f t="shared" si="19"/>
        <v>80</v>
      </c>
      <c r="B121">
        <f t="shared" si="20"/>
        <v>-79.146041708158748</v>
      </c>
      <c r="D121">
        <f t="shared" si="21"/>
        <v>54.389866045998318</v>
      </c>
      <c r="E121">
        <f t="shared" si="22"/>
        <v>145.24671425300139</v>
      </c>
      <c r="F121">
        <f t="shared" si="23"/>
        <v>131.89825697155985</v>
      </c>
      <c r="G121">
        <f t="shared" si="24"/>
        <v>-60.823168358425718</v>
      </c>
      <c r="I121" s="3" t="str">
        <f t="shared" si="25"/>
        <v>131.89825697156,-60.8231683584257</v>
      </c>
    </row>
    <row r="122" spans="1:9">
      <c r="A122">
        <f t="shared" si="19"/>
        <v>81</v>
      </c>
      <c r="B122">
        <f t="shared" si="20"/>
        <v>-80.146041708158748</v>
      </c>
      <c r="D122">
        <f t="shared" si="21"/>
        <v>54.726118609414762</v>
      </c>
      <c r="E122">
        <f t="shared" si="22"/>
        <v>146.44927439718029</v>
      </c>
      <c r="F122">
        <f t="shared" si="23"/>
        <v>132.27094713883849</v>
      </c>
      <c r="G122">
        <f t="shared" si="24"/>
        <v>-62.863236589084401</v>
      </c>
      <c r="I122" s="3" t="str">
        <f t="shared" si="25"/>
        <v>132.270947138838,-62.8632365890844</v>
      </c>
    </row>
    <row r="123" spans="1:9">
      <c r="A123">
        <f t="shared" si="19"/>
        <v>82</v>
      </c>
      <c r="B123">
        <f t="shared" si="20"/>
        <v>-81.146041708158748</v>
      </c>
      <c r="D123">
        <f t="shared" si="21"/>
        <v>55.056882733757071</v>
      </c>
      <c r="E123">
        <f t="shared" si="22"/>
        <v>147.65679625953646</v>
      </c>
      <c r="F123">
        <f t="shared" si="23"/>
        <v>132.61216360238555</v>
      </c>
      <c r="G123">
        <f t="shared" si="24"/>
        <v>-64.934917774063535</v>
      </c>
      <c r="I123" s="3" t="str">
        <f t="shared" si="25"/>
        <v>132.612163602386,-64.9349177740635</v>
      </c>
    </row>
    <row r="124" spans="1:9">
      <c r="A124">
        <f t="shared" si="19"/>
        <v>83</v>
      </c>
      <c r="B124">
        <f t="shared" si="20"/>
        <v>-82.146041708158748</v>
      </c>
      <c r="D124">
        <f t="shared" si="21"/>
        <v>55.382270192264428</v>
      </c>
      <c r="E124">
        <f t="shared" si="22"/>
        <v>148.86915910221967</v>
      </c>
      <c r="F124">
        <f t="shared" si="23"/>
        <v>132.92091516753226</v>
      </c>
      <c r="G124">
        <f t="shared" si="24"/>
        <v>-67.037727011196367</v>
      </c>
      <c r="I124" s="3" t="str">
        <f t="shared" si="25"/>
        <v>132.920915167532,-67.0377270111964</v>
      </c>
    </row>
    <row r="125" spans="1:9">
      <c r="A125">
        <f t="shared" si="19"/>
        <v>84</v>
      </c>
      <c r="B125">
        <f t="shared" si="20"/>
        <v>-83.146041708158748</v>
      </c>
      <c r="D125">
        <f t="shared" si="21"/>
        <v>55.702390541579867</v>
      </c>
      <c r="E125">
        <f t="shared" si="22"/>
        <v>150.08624561223394</v>
      </c>
      <c r="F125">
        <f t="shared" si="23"/>
        <v>133.19621811316193</v>
      </c>
      <c r="G125">
        <f t="shared" si="24"/>
        <v>-69.171154409383732</v>
      </c>
      <c r="I125" s="3" t="str">
        <f t="shared" si="25"/>
        <v>133.196218113162,-69.1711544093837</v>
      </c>
    </row>
    <row r="126" spans="1:9">
      <c r="A126">
        <f t="shared" si="19"/>
        <v>85</v>
      </c>
      <c r="B126">
        <f t="shared" si="20"/>
        <v>-84.146041708158748</v>
      </c>
      <c r="D126">
        <f t="shared" si="21"/>
        <v>56.017351135970664</v>
      </c>
      <c r="E126">
        <f t="shared" si="22"/>
        <v>151.30794180132023</v>
      </c>
      <c r="F126">
        <f t="shared" si="23"/>
        <v>133.43709676236381</v>
      </c>
      <c r="G126">
        <f t="shared" si="24"/>
        <v>-71.334665204115623</v>
      </c>
      <c r="I126" s="3" t="str">
        <f t="shared" si="25"/>
        <v>133.437096762364,-71.3346652041156</v>
      </c>
    </row>
    <row r="127" spans="1:9">
      <c r="A127">
        <f t="shared" si="19"/>
        <v>86</v>
      </c>
      <c r="B127">
        <f t="shared" si="20"/>
        <v>-85.146041708158748</v>
      </c>
      <c r="D127">
        <f t="shared" si="21"/>
        <v>56.327257144592657</v>
      </c>
      <c r="E127">
        <f t="shared" si="22"/>
        <v>152.53413690820062</v>
      </c>
      <c r="F127">
        <f t="shared" si="23"/>
        <v>133.64258405128982</v>
      </c>
      <c r="G127">
        <f t="shared" si="24"/>
        <v>-73.527699885306035</v>
      </c>
      <c r="I127" s="3" t="str">
        <f t="shared" si="25"/>
        <v>133.64258405129,-73.527699885306</v>
      </c>
    </row>
    <row r="128" spans="1:9">
      <c r="A128">
        <f t="shared" si="19"/>
        <v>87</v>
      </c>
      <c r="B128">
        <f t="shared" si="20"/>
        <v>-86.146041708158748</v>
      </c>
      <c r="D128">
        <f t="shared" si="21"/>
        <v>56.632211571467423</v>
      </c>
      <c r="E128">
        <f t="shared" si="22"/>
        <v>153.7647233032003</v>
      </c>
      <c r="F128">
        <f t="shared" si="23"/>
        <v>133.81172209595803</v>
      </c>
      <c r="G128">
        <f t="shared" si="24"/>
        <v>-75.749674337411165</v>
      </c>
      <c r="I128" s="3" t="str">
        <f t="shared" si="25"/>
        <v>133.811722095958,-75.7496743374112</v>
      </c>
    </row>
    <row r="129" spans="1:9">
      <c r="A129">
        <f t="shared" si="19"/>
        <v>88</v>
      </c>
      <c r="B129">
        <f t="shared" si="20"/>
        <v>-87.146041708158748</v>
      </c>
      <c r="D129">
        <f t="shared" si="21"/>
        <v>56.932315277865747</v>
      </c>
      <c r="E129">
        <f t="shared" si="22"/>
        <v>154.99959639525483</v>
      </c>
      <c r="F129">
        <f t="shared" si="23"/>
        <v>133.94356275674784</v>
      </c>
      <c r="G129">
        <f t="shared" si="24"/>
        <v>-77.999979991799009</v>
      </c>
      <c r="I129" s="3" t="str">
        <f t="shared" si="25"/>
        <v>133.943562756748,-77.999979991799</v>
      </c>
    </row>
    <row r="130" spans="1:9">
      <c r="A130">
        <f t="shared" si="19"/>
        <v>89</v>
      </c>
      <c r="B130">
        <f t="shared" si="20"/>
        <v>-88.146041708158748</v>
      </c>
      <c r="D130">
        <f t="shared" si="21"/>
        <v>57.227667006815018</v>
      </c>
      <c r="E130">
        <f t="shared" si="22"/>
        <v>156.23865454130137</v>
      </c>
      <c r="F130">
        <f t="shared" si="23"/>
        <v>134.03716820033091</v>
      </c>
      <c r="G130">
        <f t="shared" si="24"/>
        <v>-80.277983991330458</v>
      </c>
      <c r="I130" s="3" t="str">
        <f t="shared" si="25"/>
        <v>134.037168200331,-80.2779839913305</v>
      </c>
    </row>
    <row r="131" spans="1:9">
      <c r="A131">
        <f t="shared" si="19"/>
        <v>90</v>
      </c>
      <c r="B131">
        <f t="shared" si="20"/>
        <v>-89.146041708158748</v>
      </c>
      <c r="D131">
        <f t="shared" si="21"/>
        <v>57.518363409470247</v>
      </c>
      <c r="E131">
        <f t="shared" si="22"/>
        <v>157.481798958046</v>
      </c>
      <c r="F131">
        <f t="shared" si="23"/>
        <v>134.09161145878451</v>
      </c>
      <c r="G131">
        <f t="shared" si="24"/>
        <v>-82.58302936710902</v>
      </c>
      <c r="I131" s="3" t="str">
        <f t="shared" si="25"/>
        <v>134.091611458785,-82.583029367109</v>
      </c>
    </row>
    <row r="132" spans="1:9">
      <c r="A132">
        <f t="shared" si="19"/>
        <v>91</v>
      </c>
      <c r="B132">
        <f t="shared" si="20"/>
        <v>-90.146041708158748</v>
      </c>
      <c r="D132">
        <f t="shared" si="21"/>
        <v>57.804499073109078</v>
      </c>
      <c r="E132">
        <f t="shared" si="22"/>
        <v>158.72893363609168</v>
      </c>
      <c r="F132">
        <f t="shared" si="23"/>
        <v>134.10597698563274</v>
      </c>
      <c r="G132">
        <f t="shared" si="24"/>
        <v>-84.914435227349543</v>
      </c>
      <c r="I132" s="3" t="str">
        <f t="shared" si="25"/>
        <v>134.105976985633,-84.9144352273495</v>
      </c>
    </row>
    <row r="133" spans="1:9">
      <c r="A133">
        <f t="shared" si="19"/>
        <v>92</v>
      </c>
      <c r="B133">
        <f t="shared" si="20"/>
        <v>-91.146041708158748</v>
      </c>
      <c r="D133">
        <f t="shared" si="21"/>
        <v>58.086166550530805</v>
      </c>
      <c r="E133">
        <f t="shared" si="22"/>
        <v>159.97996525640724</v>
      </c>
      <c r="F133">
        <f t="shared" si="23"/>
        <v>134.07936120856377</v>
      </c>
      <c r="G133">
        <f t="shared" si="24"/>
        <v>-87.271496958312511</v>
      </c>
      <c r="I133" s="3" t="str">
        <f t="shared" si="25"/>
        <v>134.079361208564,-87.2714969583125</v>
      </c>
    </row>
    <row r="134" spans="1:9">
      <c r="A134">
        <f t="shared" si="19"/>
        <v>93</v>
      </c>
      <c r="B134">
        <f t="shared" si="20"/>
        <v>-92.146041708158748</v>
      </c>
      <c r="D134">
        <f t="shared" si="21"/>
        <v>58.363456390657568</v>
      </c>
      <c r="E134">
        <f t="shared" si="22"/>
        <v>161.23480310911111</v>
      </c>
      <c r="F134">
        <f t="shared" si="23"/>
        <v>134.01087307857054</v>
      </c>
      <c r="G134">
        <f t="shared" si="24"/>
        <v>-89.653486437243942</v>
      </c>
      <c r="I134" s="3" t="str">
        <f t="shared" si="25"/>
        <v>134.010873078571,-89.6534864372439</v>
      </c>
    </row>
    <row r="135" spans="1:9">
      <c r="A135">
        <f t="shared" si="19"/>
        <v>94</v>
      </c>
      <c r="B135">
        <f t="shared" si="20"/>
        <v>-93.146041708158748</v>
      </c>
      <c r="D135">
        <f t="shared" si="21"/>
        <v>58.636457170152795</v>
      </c>
      <c r="E135">
        <f t="shared" si="22"/>
        <v>162.49335901454083</v>
      </c>
      <c r="F135">
        <f t="shared" si="23"/>
        <v>133.89963461526469</v>
      </c>
      <c r="G135">
        <f t="shared" si="24"/>
        <v>-92.059652257256914</v>
      </c>
      <c r="I135" s="3" t="str">
        <f t="shared" si="25"/>
        <v>133.899634615265,-92.0596522572569</v>
      </c>
    </row>
    <row r="136" spans="1:9">
      <c r="A136">
        <f t="shared" si="19"/>
        <v>95</v>
      </c>
      <c r="B136">
        <f t="shared" si="20"/>
        <v>-94.146041708158748</v>
      </c>
      <c r="D136">
        <f t="shared" si="21"/>
        <v>58.905255525887618</v>
      </c>
      <c r="E136">
        <f t="shared" si="22"/>
        <v>163.75554724657474</v>
      </c>
      <c r="F136">
        <f t="shared" si="23"/>
        <v>133.744781448114</v>
      </c>
      <c r="G136">
        <f t="shared" si="24"/>
        <v>-94.489219964085791</v>
      </c>
      <c r="I136" s="3" t="str">
        <f t="shared" si="25"/>
        <v>133.744781448114,-94.4892199640858</v>
      </c>
    </row>
    <row r="137" spans="1:9">
      <c r="A137">
        <f t="shared" si="19"/>
        <v>96</v>
      </c>
      <c r="B137">
        <f t="shared" si="20"/>
        <v>-95.146041708158748</v>
      </c>
      <c r="D137">
        <f t="shared" si="21"/>
        <v>59.169936188101168</v>
      </c>
      <c r="E137">
        <f t="shared" si="22"/>
        <v>165.02128445816911</v>
      </c>
      <c r="F137">
        <f t="shared" si="23"/>
        <v>133.54546335335533</v>
      </c>
      <c r="G137">
        <f t="shared" si="24"/>
        <v>-96.94139230463729</v>
      </c>
      <c r="I137" s="3" t="str">
        <f t="shared" si="25"/>
        <v>133.545463353355,-96.9413923046373</v>
      </c>
    </row>
    <row r="138" spans="1:9">
      <c r="A138">
        <f t="shared" si="19"/>
        <v>97</v>
      </c>
      <c r="B138">
        <f t="shared" si="20"/>
        <v>-96.146041708158748</v>
      </c>
      <c r="D138">
        <f t="shared" si="21"/>
        <v>59.430582014113561</v>
      </c>
      <c r="E138">
        <f t="shared" si="22"/>
        <v>166.29048960907184</v>
      </c>
      <c r="F138">
        <f t="shared" si="23"/>
        <v>133.30084478633555</v>
      </c>
      <c r="G138">
        <f t="shared" si="24"/>
        <v>-99.415349487260315</v>
      </c>
      <c r="I138" s="3" t="str">
        <f t="shared" si="25"/>
        <v>133.300844786336,-99.4153494872603</v>
      </c>
    </row>
    <row r="139" spans="1:9">
      <c r="A139">
        <f t="shared" si="19"/>
        <v>98</v>
      </c>
      <c r="B139">
        <f t="shared" si="20"/>
        <v>-97.146041708158748</v>
      </c>
      <c r="D139">
        <f t="shared" si="21"/>
        <v>59.687274022463797</v>
      </c>
      <c r="E139">
        <f t="shared" si="22"/>
        <v>167.56308389567133</v>
      </c>
      <c r="F139">
        <f t="shared" si="23"/>
        <v>133.01010540903584</v>
      </c>
      <c r="G139">
        <f t="shared" si="24"/>
        <v>-101.91024945364899</v>
      </c>
      <c r="I139" s="3" t="str">
        <f t="shared" si="25"/>
        <v>133.010105409036,-101.910249453649</v>
      </c>
    </row>
    <row r="140" spans="1:9">
      <c r="A140">
        <f t="shared" si="19"/>
        <v>99</v>
      </c>
      <c r="B140">
        <f t="shared" si="20"/>
        <v>-98.146041708158748</v>
      </c>
      <c r="D140">
        <f t="shared" si="21"/>
        <v>59.940091427355974</v>
      </c>
      <c r="E140">
        <f t="shared" si="22"/>
        <v>168.83899068293684</v>
      </c>
      <c r="F140">
        <f t="shared" si="23"/>
        <v>132.67244061253481</v>
      </c>
      <c r="G140">
        <f t="shared" si="24"/>
        <v>-104.42522816228966</v>
      </c>
      <c r="I140" s="3" t="str">
        <f t="shared" si="25"/>
        <v>132.672440612535,-104.42522816229</v>
      </c>
    </row>
    <row r="141" spans="1:9">
      <c r="A141">
        <f t="shared" si="19"/>
        <v>100</v>
      </c>
      <c r="B141">
        <f t="shared" si="20"/>
        <v>-99.146041708158748</v>
      </c>
      <c r="D141">
        <f t="shared" si="21"/>
        <v>60.189111673308524</v>
      </c>
      <c r="E141">
        <f t="shared" si="22"/>
        <v>170.11813543840634</v>
      </c>
      <c r="F141">
        <f t="shared" si="23"/>
        <v>132.28706203416886</v>
      </c>
      <c r="G141">
        <f t="shared" si="24"/>
        <v>-106.95939988335726</v>
      </c>
      <c r="I141" s="3" t="str">
        <f t="shared" si="25"/>
        <v>132.287062034169,-106.959399883357</v>
      </c>
    </row>
    <row r="142" spans="1:9">
      <c r="A142">
        <f t="shared" si="19"/>
        <v>101</v>
      </c>
      <c r="B142">
        <f t="shared" si="20"/>
        <v>-100.14604170815875</v>
      </c>
      <c r="D142">
        <f t="shared" si="21"/>
        <v>60.434410469910901</v>
      </c>
      <c r="E142">
        <f t="shared" si="22"/>
        <v>171.40044566817545</v>
      </c>
      <c r="F142">
        <f t="shared" si="23"/>
        <v>131.85319806914862</v>
      </c>
      <c r="G142">
        <f t="shared" si="24"/>
        <v>-109.51185750496165</v>
      </c>
      <c r="I142" s="3" t="str">
        <f t="shared" si="25"/>
        <v>131.853198069149,-109.511857504962</v>
      </c>
    </row>
    <row r="143" spans="1:9">
      <c r="A143">
        <f t="shared" si="19"/>
        <v>102</v>
      </c>
      <c r="B143">
        <f t="shared" si="20"/>
        <v>-101.14604170815875</v>
      </c>
      <c r="D143">
        <f t="shared" si="21"/>
        <v>60.676061826601739</v>
      </c>
      <c r="E143">
        <f t="shared" si="22"/>
        <v>172.68585085484116</v>
      </c>
      <c r="F143">
        <f t="shared" si="23"/>
        <v>131.37009437639415</v>
      </c>
      <c r="G143">
        <f t="shared" si="24"/>
        <v>-112.08167285063932</v>
      </c>
      <c r="I143" s="3" t="str">
        <f t="shared" si="25"/>
        <v>131.370094376394,-112.081672850639</v>
      </c>
    </row>
    <row r="144" spans="1:9">
      <c r="A144">
        <f t="shared" si="19"/>
        <v>103</v>
      </c>
      <c r="B144">
        <f t="shared" si="20"/>
        <v>-102.14604170815875</v>
      </c>
      <c r="D144">
        <f t="shared" si="21"/>
        <v>60.914138087390754</v>
      </c>
      <c r="E144">
        <f t="shared" si="22"/>
        <v>173.97428239735265</v>
      </c>
      <c r="F144">
        <f t="shared" si="23"/>
        <v>130.83701437835063</v>
      </c>
      <c r="G144">
        <f t="shared" si="24"/>
        <v>-114.66789700798162</v>
      </c>
      <c r="I144" s="3" t="str">
        <f t="shared" si="25"/>
        <v>130.837014378351,-114.667897007982</v>
      </c>
    </row>
    <row r="145" spans="1:9">
      <c r="A145">
        <f t="shared" si="19"/>
        <v>104</v>
      </c>
      <c r="B145">
        <f t="shared" si="20"/>
        <v>-103.14604170815875</v>
      </c>
      <c r="D145">
        <f t="shared" si="21"/>
        <v>61.148709965455119</v>
      </c>
      <c r="E145">
        <f t="shared" si="22"/>
        <v>175.26567355272184</v>
      </c>
      <c r="F145">
        <f t="shared" si="23"/>
        <v>130.25323975455177</v>
      </c>
      <c r="G145">
        <f t="shared" si="24"/>
        <v>-117.26956066828471</v>
      </c>
      <c r="I145" s="3" t="str">
        <f t="shared" si="25"/>
        <v>130.253239754552,-117.269560668285</v>
      </c>
    </row>
    <row r="146" spans="1:9">
      <c r="A146">
        <f t="shared" si="19"/>
        <v>105</v>
      </c>
      <c r="B146">
        <f t="shared" si="20"/>
        <v>-104.14604170815875</v>
      </c>
      <c r="D146">
        <f t="shared" si="21"/>
        <v>61.379846577547653</v>
      </c>
      <c r="E146">
        <f t="shared" si="22"/>
        <v>176.55995937954557</v>
      </c>
      <c r="F146">
        <f t="shared" si="23"/>
        <v>129.61807092869731</v>
      </c>
      <c r="G146">
        <f t="shared" si="24"/>
        <v>-119.88567447710331</v>
      </c>
      <c r="I146" s="3" t="str">
        <f t="shared" si="25"/>
        <v>129.618070928697,-119.885674477103</v>
      </c>
    </row>
    <row r="147" spans="1:9">
      <c r="A147">
        <f t="shared" si="19"/>
        <v>106</v>
      </c>
      <c r="B147">
        <f t="shared" si="20"/>
        <v>-105.14604170815875</v>
      </c>
      <c r="D147">
        <f t="shared" si="21"/>
        <v>61.60761547816152</v>
      </c>
      <c r="E147">
        <f t="shared" si="22"/>
        <v>177.85707668329198</v>
      </c>
      <c r="F147">
        <f t="shared" si="23"/>
        <v>128.93082754901522</v>
      </c>
      <c r="G147">
        <f t="shared" si="24"/>
        <v>-122.51522939558373</v>
      </c>
      <c r="I147" s="3" t="str">
        <f t="shared" si="25"/>
        <v>128.930827549015,-122.515229395584</v>
      </c>
    </row>
    <row r="148" spans="1:9">
      <c r="A148">
        <f t="shared" si="19"/>
        <v>107</v>
      </c>
      <c r="B148">
        <f t="shared" si="20"/>
        <v>-106.14604170815875</v>
      </c>
      <c r="D148">
        <f t="shared" si="21"/>
        <v>61.832082693401944</v>
      </c>
      <c r="E148">
        <f t="shared" si="22"/>
        <v>179.15696396330253</v>
      </c>
      <c r="F148">
        <f t="shared" si="23"/>
        <v>128.19084896168064</v>
      </c>
      <c r="G148">
        <f t="shared" si="24"/>
        <v>-125.15719707244831</v>
      </c>
      <c r="I148" s="3" t="str">
        <f t="shared" si="25"/>
        <v>128.190848961681,-125.157197072448</v>
      </c>
    </row>
    <row r="149" spans="1:9">
      <c r="A149">
        <f t="shared" si="19"/>
        <v>108</v>
      </c>
      <c r="B149">
        <f t="shared" si="20"/>
        <v>-107.14604170815875</v>
      </c>
      <c r="D149">
        <f t="shared" si="21"/>
        <v>62.05331275452113</v>
      </c>
      <c r="E149">
        <f t="shared" si="22"/>
        <v>180.45956136146361</v>
      </c>
      <c r="F149">
        <f t="shared" si="23"/>
        <v>127.39749467706643</v>
      </c>
      <c r="G149">
        <f t="shared" si="24"/>
        <v>-127.81053022649849</v>
      </c>
      <c r="I149" s="3" t="str">
        <f t="shared" si="25"/>
        <v>127.397494677066,-127.810530226498</v>
      </c>
    </row>
    <row r="150" spans="1:9">
      <c r="A150">
        <f t="shared" si="19"/>
        <v>109</v>
      </c>
      <c r="B150">
        <f t="shared" si="20"/>
        <v>-108.14604170815875</v>
      </c>
      <c r="D150">
        <f t="shared" si="21"/>
        <v>62.27136873107802</v>
      </c>
      <c r="E150">
        <f t="shared" si="22"/>
        <v>181.76481061249925</v>
      </c>
      <c r="F150">
        <f t="shared" si="23"/>
        <v>126.55014482860203</v>
      </c>
      <c r="G150">
        <f t="shared" si="24"/>
        <v>-130.47416303949825</v>
      </c>
      <c r="I150" s="3" t="str">
        <f t="shared" si="25"/>
        <v>126.550144828602,-130.474163039498</v>
      </c>
    </row>
    <row r="151" spans="1:9">
      <c r="A151">
        <f t="shared" si="19"/>
        <v>110</v>
      </c>
      <c r="B151">
        <f t="shared" si="20"/>
        <v>-109.14604170815875</v>
      </c>
      <c r="D151">
        <f t="shared" si="21"/>
        <v>62.486312263689115</v>
      </c>
      <c r="E151">
        <f t="shared" si="22"/>
        <v>183.07265499583943</v>
      </c>
      <c r="F151">
        <f t="shared" si="23"/>
        <v>125.64820062402138</v>
      </c>
      <c r="G151">
        <f t="shared" si="24"/>
        <v>-133.14701155929609</v>
      </c>
      <c r="I151" s="3" t="str">
        <f t="shared" si="25"/>
        <v>125.648200624021,-133.147011559296</v>
      </c>
    </row>
    <row r="152" spans="1:9">
      <c r="A152">
        <f t="shared" si="19"/>
        <v>111</v>
      </c>
      <c r="B152">
        <f t="shared" si="20"/>
        <v>-110.14604170815875</v>
      </c>
      <c r="D152">
        <f t="shared" si="21"/>
        <v>62.698203596340846</v>
      </c>
      <c r="E152">
        <f t="shared" si="22"/>
        <v>184.38303928901831</v>
      </c>
      <c r="F152">
        <f t="shared" si="23"/>
        <v>124.69108478878181</v>
      </c>
      <c r="G152">
        <f t="shared" si="24"/>
        <v>-135.82797411303937</v>
      </c>
      <c r="I152" s="3" t="str">
        <f t="shared" si="25"/>
        <v>124.691084788782,-135.827974113039</v>
      </c>
    </row>
    <row r="153" spans="1:9">
      <c r="A153">
        <f t="shared" si="19"/>
        <v>112</v>
      </c>
      <c r="B153">
        <f t="shared" si="20"/>
        <v>-111.14604170815875</v>
      </c>
      <c r="D153">
        <f t="shared" si="21"/>
        <v>62.907101608238392</v>
      </c>
      <c r="E153">
        <f t="shared" si="22"/>
        <v>185.69590972255628</v>
      </c>
      <c r="F153">
        <f t="shared" si="23"/>
        <v>123.67824200143964</v>
      </c>
      <c r="G153">
        <f t="shared" si="24"/>
        <v>-138.51593173032879</v>
      </c>
      <c r="I153" s="3" t="str">
        <f t="shared" si="25"/>
        <v>123.67824200144,-138.515931730329</v>
      </c>
    </row>
    <row r="154" spans="1:9">
      <c r="A154">
        <f t="shared" si="19"/>
        <v>113</v>
      </c>
      <c r="B154">
        <f t="shared" si="20"/>
        <v>-112.14604170815875</v>
      </c>
      <c r="D154">
        <f t="shared" si="21"/>
        <v>63.11306384516898</v>
      </c>
      <c r="E154">
        <f t="shared" si="22"/>
        <v>187.0112139362823</v>
      </c>
      <c r="F154">
        <f t="shared" si="23"/>
        <v>122.60913932077074</v>
      </c>
      <c r="G154">
        <f t="shared" si="24"/>
        <v>-141.20974857615809</v>
      </c>
      <c r="I154" s="3" t="str">
        <f t="shared" si="25"/>
        <v>122.609139320771,-141.209748576158</v>
      </c>
    </row>
    <row r="155" spans="1:9">
      <c r="A155">
        <f t="shared" si="19"/>
        <v>114</v>
      </c>
      <c r="B155">
        <f t="shared" si="20"/>
        <v>-113.14604170815875</v>
      </c>
      <c r="D155">
        <f t="shared" si="21"/>
        <v>63.316146550361381</v>
      </c>
      <c r="E155">
        <f t="shared" si="22"/>
        <v>188.32890093705271</v>
      </c>
      <c r="F155">
        <f t="shared" si="23"/>
        <v>121.48326660442734</v>
      </c>
      <c r="G155">
        <f t="shared" si="24"/>
        <v>-143.90827239347931</v>
      </c>
      <c r="I155" s="3" t="str">
        <f t="shared" si="25"/>
        <v>121.483266604427,-143.908272393479</v>
      </c>
    </row>
    <row r="156" spans="1:9">
      <c r="A156">
        <f t="shared" si="19"/>
        <v>115</v>
      </c>
      <c r="B156">
        <f t="shared" si="20"/>
        <v>-114.14604170815875</v>
      </c>
      <c r="D156">
        <f t="shared" si="21"/>
        <v>63.516404694826299</v>
      </c>
      <c r="E156">
        <f t="shared" si="22"/>
        <v>189.64892105782346</v>
      </c>
      <c r="F156">
        <f t="shared" si="23"/>
        <v>120.30013691892556</v>
      </c>
      <c r="G156">
        <f t="shared" si="24"/>
        <v>-146.61033495522858</v>
      </c>
      <c r="I156" s="3" t="str">
        <f t="shared" si="25"/>
        <v>120.300136918926,-146.610334955229</v>
      </c>
    </row>
    <row r="157" spans="1:9">
      <c r="A157">
        <f t="shared" si="19"/>
        <v>116</v>
      </c>
      <c r="B157">
        <f t="shared" si="20"/>
        <v>-115.14604170815875</v>
      </c>
      <c r="D157">
        <f t="shared" si="21"/>
        <v>63.713892007164887</v>
      </c>
      <c r="E157">
        <f t="shared" si="22"/>
        <v>190.97122591803455</v>
      </c>
      <c r="F157">
        <f t="shared" si="23"/>
        <v>119.05928694076111</v>
      </c>
      <c r="G157">
        <f t="shared" si="24"/>
        <v>-149.31475252564465</v>
      </c>
      <c r="I157" s="3" t="str">
        <f t="shared" si="25"/>
        <v>119.059286940761,-149.314752525645</v>
      </c>
    </row>
    <row r="158" spans="1:9">
      <c r="A158">
        <f t="shared" si="19"/>
        <v>117</v>
      </c>
      <c r="B158">
        <f t="shared" si="20"/>
        <v>-116.14604170815875</v>
      </c>
      <c r="D158">
        <f t="shared" si="21"/>
        <v>63.908661002835522</v>
      </c>
      <c r="E158">
        <f t="shared" si="22"/>
        <v>192.29576838526503</v>
      </c>
      <c r="F158">
        <f t="shared" si="23"/>
        <v>117.76027734845403</v>
      </c>
      <c r="G158">
        <f t="shared" si="24"/>
        <v>-152.02032633070712</v>
      </c>
      <c r="I158" s="3" t="str">
        <f t="shared" si="25"/>
        <v>117.760277348454,-152.020326330707</v>
      </c>
    </row>
    <row r="159" spans="1:9">
      <c r="A159">
        <f t="shared" si="19"/>
        <v>118</v>
      </c>
      <c r="B159">
        <f t="shared" si="20"/>
        <v>-117.14604170815875</v>
      </c>
      <c r="D159">
        <f t="shared" si="21"/>
        <v>64.100763012870843</v>
      </c>
      <c r="E159">
        <f t="shared" si="22"/>
        <v>193.62250253811948</v>
      </c>
      <c r="F159">
        <f t="shared" si="23"/>
        <v>116.40269320532673</v>
      </c>
      <c r="G159">
        <f t="shared" si="24"/>
        <v>-154.72584303751805</v>
      </c>
      <c r="I159" s="3" t="str">
        <f t="shared" si="25"/>
        <v>116.402693205327,-154.725843037518</v>
      </c>
    </row>
    <row r="160" spans="1:9">
      <c r="A160">
        <f t="shared" si="19"/>
        <v>119</v>
      </c>
      <c r="B160">
        <f t="shared" si="20"/>
        <v>-118.14604170815875</v>
      </c>
      <c r="D160">
        <f t="shared" si="21"/>
        <v>64.290248212039458</v>
      </c>
      <c r="E160">
        <f t="shared" si="22"/>
        <v>194.95138363030603</v>
      </c>
      <c r="F160">
        <f t="shared" si="23"/>
        <v>114.98614433282285</v>
      </c>
      <c r="G160">
        <f t="shared" si="24"/>
        <v>-157.4300752424453</v>
      </c>
      <c r="I160" s="3" t="str">
        <f t="shared" si="25"/>
        <v>114.986144332823,-157.430075242445</v>
      </c>
    </row>
    <row r="161" spans="1:9">
      <c r="A161">
        <f t="shared" si="19"/>
        <v>120</v>
      </c>
      <c r="B161">
        <f t="shared" si="20"/>
        <v>-119.14604170815875</v>
      </c>
      <c r="D161">
        <f t="shared" si="21"/>
        <v>64.477165646448157</v>
      </c>
      <c r="E161">
        <f t="shared" si="22"/>
        <v>196.28236805586869</v>
      </c>
      <c r="F161">
        <f t="shared" si="23"/>
        <v>113.5102656741775</v>
      </c>
      <c r="G161">
        <f t="shared" si="24"/>
        <v>-160.13178196784403</v>
      </c>
      <c r="I161" s="3" t="str">
        <f t="shared" si="25"/>
        <v>113.510265674178,-160.131781967844</v>
      </c>
    </row>
    <row r="162" spans="1:9">
      <c r="A162">
        <f t="shared" si="19"/>
        <v>121</v>
      </c>
      <c r="B162">
        <f t="shared" si="20"/>
        <v>-120.14604170815875</v>
      </c>
      <c r="D162">
        <f t="shared" si="21"/>
        <v>64.661563260582838</v>
      </c>
      <c r="E162">
        <f t="shared" si="22"/>
        <v>197.61541331553656</v>
      </c>
      <c r="F162">
        <f t="shared" si="23"/>
        <v>111.97471764825474</v>
      </c>
      <c r="G162">
        <f t="shared" si="24"/>
        <v>-162.82970916716633</v>
      </c>
      <c r="I162" s="3" t="str">
        <f t="shared" si="25"/>
        <v>111.974717648255,-162.829709167166</v>
      </c>
    </row>
    <row r="163" spans="1:9">
      <c r="A163">
        <f t="shared" si="19"/>
        <v>122</v>
      </c>
      <c r="B163">
        <f t="shared" si="20"/>
        <v>-121.14604170815875</v>
      </c>
      <c r="D163">
        <f t="shared" si="21"/>
        <v>64.843487923786995</v>
      </c>
      <c r="E163">
        <f t="shared" si="22"/>
        <v>198.95047798415382</v>
      </c>
      <c r="F163">
        <f t="shared" si="23"/>
        <v>110.37918649336918</v>
      </c>
      <c r="G163">
        <f t="shared" si="24"/>
        <v>-165.52259023826718</v>
      </c>
      <c r="I163" s="3" t="str">
        <f t="shared" si="25"/>
        <v>110.379186493369,-165.522590238267</v>
      </c>
    </row>
    <row r="164" spans="1:9">
      <c r="A164">
        <f t="shared" si="19"/>
        <v>123</v>
      </c>
      <c r="B164">
        <f t="shared" si="20"/>
        <v>-122.14604170815875</v>
      </c>
      <c r="D164">
        <f t="shared" si="21"/>
        <v>65.022985456178688</v>
      </c>
      <c r="E164">
        <f t="shared" si="22"/>
        <v>200.2875216791557</v>
      </c>
      <c r="F164">
        <f t="shared" si="23"/>
        <v>108.72338460091451</v>
      </c>
      <c r="G164">
        <f t="shared" si="24"/>
        <v>-168.20914654471051</v>
      </c>
      <c r="I164" s="3" t="str">
        <f t="shared" si="25"/>
        <v>108.723384600915,-168.209146544711</v>
      </c>
    </row>
    <row r="165" spans="1:9">
      <c r="A165">
        <f t="shared" si="19"/>
        <v>124</v>
      </c>
      <c r="B165">
        <f t="shared" si="20"/>
        <v>-123.14604170815875</v>
      </c>
      <c r="D165">
        <f t="shared" si="21"/>
        <v>65.200100654007827</v>
      </c>
      <c r="E165">
        <f t="shared" si="22"/>
        <v>201.62650503005634</v>
      </c>
      <c r="F165">
        <f t="shared" si="23"/>
        <v>107.00705083862536</v>
      </c>
      <c r="G165">
        <f t="shared" si="24"/>
        <v>-170.88808794487454</v>
      </c>
      <c r="I165" s="3" t="str">
        <f t="shared" si="25"/>
        <v>107.007050838625,-170.888087944875</v>
      </c>
    </row>
    <row r="166" spans="1:9">
      <c r="A166">
        <f t="shared" si="19"/>
        <v>125</v>
      </c>
      <c r="B166">
        <f t="shared" si="20"/>
        <v>-124.14604170815875</v>
      </c>
      <c r="D166">
        <f t="shared" si="21"/>
        <v>65.37487731445664</v>
      </c>
      <c r="E166">
        <f t="shared" si="22"/>
        <v>202.96738964891503</v>
      </c>
      <c r="F166">
        <f t="shared" si="23"/>
        <v>105.2299508633008</v>
      </c>
      <c r="G166">
        <f t="shared" si="24"/>
        <v>-173.55811332865369</v>
      </c>
      <c r="I166" s="3" t="str">
        <f t="shared" si="25"/>
        <v>105.229950863301,-173.558113328654</v>
      </c>
    </row>
    <row r="167" spans="1:9">
      <c r="A167">
        <f t="shared" si="19"/>
        <v>126</v>
      </c>
      <c r="B167">
        <f t="shared" si="20"/>
        <v>-125.14604170815875</v>
      </c>
      <c r="D167">
        <f t="shared" si="21"/>
        <v>65.547358259887218</v>
      </c>
      <c r="E167">
        <f t="shared" si="22"/>
        <v>204.310138101749</v>
      </c>
      <c r="F167">
        <f t="shared" si="23"/>
        <v>103.39187742282432</v>
      </c>
      <c r="G167">
        <f t="shared" si="24"/>
        <v>-176.21791116154856</v>
      </c>
      <c r="I167" s="3" t="str">
        <f t="shared" si="25"/>
        <v>103.391877422824,-176.217911161549</v>
      </c>
    </row>
    <row r="168" spans="1:9">
      <c r="A168">
        <f t="shared" si="19"/>
        <v>127</v>
      </c>
      <c r="B168">
        <f t="shared" si="20"/>
        <v>-126.14604170815875</v>
      </c>
      <c r="D168">
        <f t="shared" si="21"/>
        <v>65.717585361541012</v>
      </c>
      <c r="E168">
        <f t="shared" si="22"/>
        <v>205.65471388086166</v>
      </c>
      <c r="F168">
        <f t="shared" si="23"/>
        <v>101.49265064731769</v>
      </c>
      <c r="G168">
        <f t="shared" si="24"/>
        <v>-178.86616003593468</v>
      </c>
      <c r="I168" s="3" t="str">
        <f t="shared" si="25"/>
        <v>101.492650647318,-178.866160035935</v>
      </c>
    </row>
    <row r="169" spans="1:9">
      <c r="A169">
        <f t="shared" si="19"/>
        <v>128</v>
      </c>
      <c r="B169">
        <f t="shared" si="20"/>
        <v>-127.14604170815875</v>
      </c>
      <c r="D169">
        <f t="shared" si="21"/>
        <v>65.885599562695816</v>
      </c>
      <c r="E169">
        <f t="shared" si="22"/>
        <v>207.0010813780558</v>
      </c>
      <c r="F169">
        <f t="shared" si="23"/>
        <v>99.532118329270858</v>
      </c>
      <c r="G169">
        <f t="shared" si="24"/>
        <v>-181.50152922929468</v>
      </c>
      <c r="I169" s="3" t="str">
        <f t="shared" si="25"/>
        <v>99.5321183292709,-181.501529229295</v>
      </c>
    </row>
    <row r="170" spans="1:9">
      <c r="A170">
        <f t="shared" si="19"/>
        <v>129</v>
      </c>
      <c r="B170">
        <f t="shared" si="20"/>
        <v>-128.14604170815875</v>
      </c>
      <c r="D170">
        <f t="shared" si="21"/>
        <v>66.051440901286199</v>
      </c>
      <c r="E170">
        <f t="shared" si="22"/>
        <v>208.34920585870245</v>
      </c>
      <c r="F170">
        <f t="shared" si="23"/>
        <v>97.510156192493199</v>
      </c>
      <c r="G170">
        <f t="shared" si="24"/>
        <v>-184.12267926919691</v>
      </c>
      <c r="I170" s="3" t="str">
        <f t="shared" si="25"/>
        <v>97.5101561924932,-184.122679269197</v>
      </c>
    </row>
    <row r="171" spans="1:9">
      <c r="A171">
        <f t="shared" si="19"/>
        <v>130</v>
      </c>
      <c r="B171">
        <f t="shared" si="20"/>
        <v>-129.14604170815875</v>
      </c>
      <c r="D171">
        <f t="shared" si="21"/>
        <v>66.215148531994416</v>
      </c>
      <c r="E171">
        <f t="shared" si="22"/>
        <v>209.69905343663697</v>
      </c>
      <c r="F171">
        <f t="shared" si="23"/>
        <v>95.426668149737054</v>
      </c>
      <c r="G171">
        <f t="shared" si="24"/>
        <v>-186.72826250479997</v>
      </c>
      <c r="I171" s="3" t="str">
        <f t="shared" si="25"/>
        <v>95.4266681497371,-186.7282625048</v>
      </c>
    </row>
    <row r="172" spans="1:9">
      <c r="A172">
        <f t="shared" si="19"/>
        <v>131</v>
      </c>
      <c r="B172">
        <f t="shared" si="20"/>
        <v>-130.14604170815875</v>
      </c>
      <c r="D172">
        <f t="shared" si="21"/>
        <v>66.376760747818835</v>
      </c>
      <c r="E172">
        <f t="shared" si="22"/>
        <v>211.05059104985511</v>
      </c>
      <c r="F172">
        <f t="shared" si="23"/>
        <v>93.281586548847685</v>
      </c>
      <c r="G172">
        <f t="shared" si="24"/>
        <v>-189.31692368465906</v>
      </c>
      <c r="I172" s="3" t="str">
        <f t="shared" si="25"/>
        <v>93.2815865488477,-189.316923684659</v>
      </c>
    </row>
    <row r="173" spans="1:9">
      <c r="A173">
        <f t="shared" si="19"/>
        <v>132</v>
      </c>
      <c r="B173">
        <f t="shared" si="20"/>
        <v>-131.14604170815875</v>
      </c>
      <c r="D173">
        <f t="shared" si="21"/>
        <v>66.536315001127861</v>
      </c>
      <c r="E173">
        <f t="shared" si="22"/>
        <v>212.40378643698168</v>
      </c>
      <c r="F173">
        <f t="shared" si="23"/>
        <v>91.074872407299324</v>
      </c>
      <c r="G173">
        <f t="shared" si="24"/>
        <v>-191.88730054060659</v>
      </c>
      <c r="I173" s="3" t="str">
        <f t="shared" si="25"/>
        <v>91.0748724072993,-191.887300540607</v>
      </c>
    </row>
    <row r="174" spans="1:9">
      <c r="A174">
        <f t="shared" si="19"/>
        <v>133</v>
      </c>
      <c r="B174">
        <f t="shared" si="20"/>
        <v>-132.14604170815875</v>
      </c>
      <c r="D174">
        <f t="shared" si="21"/>
        <v>66.69384792420712</v>
      </c>
      <c r="E174">
        <f t="shared" si="22"/>
        <v>213.75860811448678</v>
      </c>
      <c r="F174">
        <f t="shared" si="23"/>
        <v>88.806515634979746</v>
      </c>
      <c r="G174">
        <f t="shared" si="24"/>
        <v>-194.43802437747826</v>
      </c>
      <c r="I174" s="3" t="str">
        <f t="shared" si="25"/>
        <v>88.8065156349797,-194.438024377478</v>
      </c>
    </row>
    <row r="175" spans="1:9">
      <c r="A175">
        <f t="shared" si="19"/>
        <v>134</v>
      </c>
      <c r="B175">
        <f t="shared" si="20"/>
        <v>-133.14604170815875</v>
      </c>
      <c r="D175">
        <f t="shared" si="21"/>
        <v>66.849395349308494</v>
      </c>
      <c r="E175">
        <f t="shared" si="22"/>
        <v>215.11502535462424</v>
      </c>
      <c r="F175">
        <f t="shared" si="23"/>
        <v>86.476535245091895</v>
      </c>
      <c r="G175">
        <f t="shared" si="24"/>
        <v>-196.96772066845116</v>
      </c>
      <c r="I175" s="3" t="str">
        <f t="shared" si="25"/>
        <v>86.4765352450919,-196.967720668451</v>
      </c>
    </row>
    <row r="176" spans="1:9">
      <c r="A176">
        <f t="shared" si="19"/>
        <v>135</v>
      </c>
      <c r="B176">
        <f t="shared" si="20"/>
        <v>-134.14604170815875</v>
      </c>
      <c r="D176">
        <f t="shared" si="21"/>
        <v>67.002992328209473</v>
      </c>
      <c r="E176">
        <f t="shared" si="22"/>
        <v>216.47300816406786</v>
      </c>
      <c r="F176">
        <f t="shared" si="23"/>
        <v>84.08497955304486</v>
      </c>
      <c r="G176">
        <f t="shared" si="24"/>
        <v>-199.47500965575767</v>
      </c>
      <c r="I176" s="3" t="str">
        <f t="shared" si="25"/>
        <v>84.0849795530449,-199.475009655758</v>
      </c>
    </row>
    <row r="177" spans="1:9">
      <c r="A177">
        <f t="shared" si="19"/>
        <v>136</v>
      </c>
      <c r="B177">
        <f t="shared" si="20"/>
        <v>-135.14604170815875</v>
      </c>
      <c r="D177">
        <f t="shared" si="21"/>
        <v>67.154673151291945</v>
      </c>
      <c r="E177">
        <f t="shared" si="22"/>
        <v>217.83252726322274</v>
      </c>
      <c r="F177">
        <f t="shared" si="23"/>
        <v>81.631926363211065</v>
      </c>
      <c r="G177">
        <f t="shared" si="24"/>
        <v>-201.95850695653789</v>
      </c>
      <c r="I177" s="3" t="str">
        <f t="shared" si="25"/>
        <v>81.6319263632111,-201.958506956538</v>
      </c>
    </row>
    <row r="178" spans="1:9">
      <c r="A178">
        <f t="shared" ref="A178:A241" si="26">A177+C$17</f>
        <v>137</v>
      </c>
      <c r="B178">
        <f t="shared" ref="B178:B241" si="27">C$15-A178</f>
        <v>-136.14604170815875</v>
      </c>
      <c r="D178">
        <f t="shared" ref="D178:D241" si="28">DEGREES((ATAN((PI()*A178)/180)))</f>
        <v>67.304471366149144</v>
      </c>
      <c r="E178">
        <f t="shared" ref="E178:E241" si="29">((A178*PI()*C$12/360)^2+(C$12/2)^2)^0.5</f>
        <v>219.19355406618783</v>
      </c>
      <c r="F178">
        <f t="shared" ref="F178:F241" si="30">COS(RADIANS((C$15-A178+D178)))*E178</f>
        <v>79.117483143431869</v>
      </c>
      <c r="G178">
        <f t="shared" ref="G178:G241" si="31">SIN(RADIANS((C$15-A178+D178)))*E178</f>
        <v>-204.41682417358797</v>
      </c>
      <c r="I178" s="3" t="str">
        <f t="shared" ref="I178:I241" si="32">F178&amp;","&amp;G178</f>
        <v>79.1174831434319,-204.416824173588</v>
      </c>
    </row>
    <row r="179" spans="1:9">
      <c r="A179">
        <f t="shared" si="26"/>
        <v>138</v>
      </c>
      <c r="B179">
        <f t="shared" si="27"/>
        <v>-137.14604170815875</v>
      </c>
      <c r="D179">
        <f t="shared" si="28"/>
        <v>67.452419795730208</v>
      </c>
      <c r="E179">
        <f t="shared" si="29"/>
        <v>220.55606066134985</v>
      </c>
      <c r="F179">
        <f t="shared" si="30"/>
        <v>76.541787187157979</v>
      </c>
      <c r="G179">
        <f t="shared" si="31"/>
        <v>-206.84856951076276</v>
      </c>
      <c r="I179" s="3" t="str">
        <f t="shared" si="32"/>
        <v>76.541787187158,-206.848569510763</v>
      </c>
    </row>
    <row r="180" spans="1:9">
      <c r="A180">
        <f t="shared" si="26"/>
        <v>139</v>
      </c>
      <c r="B180">
        <f t="shared" si="27"/>
        <v>-138.14604170815875</v>
      </c>
      <c r="D180">
        <f t="shared" si="28"/>
        <v>67.598550556031228</v>
      </c>
      <c r="E180">
        <f t="shared" si="29"/>
        <v>221.92001979258504</v>
      </c>
      <c r="F180">
        <f t="shared" si="30"/>
        <v>73.905005763114872</v>
      </c>
      <c r="G180">
        <f t="shared" si="31"/>
        <v>-209.25234839278457</v>
      </c>
      <c r="I180" s="3" t="str">
        <f t="shared" si="32"/>
        <v>73.9050057631149,-209.252348392785</v>
      </c>
    </row>
    <row r="181" spans="1:9">
      <c r="A181">
        <f t="shared" si="26"/>
        <v>140</v>
      </c>
      <c r="B181">
        <f t="shared" si="27"/>
        <v>-139.14604170815875</v>
      </c>
      <c r="D181">
        <f t="shared" si="28"/>
        <v>67.742895073342467</v>
      </c>
      <c r="E181">
        <f t="shared" si="29"/>
        <v>223.28540484105028</v>
      </c>
      <c r="F181">
        <f t="shared" si="30"/>
        <v>71.207336252391045</v>
      </c>
      <c r="G181">
        <f t="shared" si="31"/>
        <v>-211.62676408921115</v>
      </c>
      <c r="I181" s="3" t="str">
        <f t="shared" si="32"/>
        <v>71.207336252391,-211.626764089211</v>
      </c>
    </row>
    <row r="182" spans="1:9">
      <c r="A182">
        <f t="shared" si="26"/>
        <v>141</v>
      </c>
      <c r="B182">
        <f t="shared" si="27"/>
        <v>-140.14604170815875</v>
      </c>
      <c r="D182">
        <f t="shared" si="28"/>
        <v>67.885484101060939</v>
      </c>
      <c r="E182">
        <f t="shared" si="29"/>
        <v>224.6521898075427</v>
      </c>
      <c r="F182">
        <f t="shared" si="30"/>
        <v>68.449006272848791</v>
      </c>
      <c r="G182">
        <f t="shared" si="31"/>
        <v>-213.97041834231126</v>
      </c>
      <c r="I182" s="3" t="str">
        <f t="shared" si="32"/>
        <v>68.4490062728488,-213.970418342311</v>
      </c>
    </row>
    <row r="183" spans="1:9">
      <c r="A183">
        <f t="shared" si="26"/>
        <v>142</v>
      </c>
      <c r="B183">
        <f t="shared" si="27"/>
        <v>-141.14604170815875</v>
      </c>
      <c r="D183">
        <f t="shared" si="28"/>
        <v>68.026347736077568</v>
      </c>
      <c r="E183">
        <f t="shared" si="29"/>
        <v>226.02034929540909</v>
      </c>
      <c r="F183">
        <f t="shared" si="30"/>
        <v>65.630273790763695</v>
      </c>
      <c r="G183">
        <f t="shared" si="31"/>
        <v>-216.28191199859532</v>
      </c>
      <c r="I183" s="3" t="str">
        <f t="shared" si="32"/>
        <v>65.6302737907637,-216.281911998595</v>
      </c>
    </row>
    <row r="184" spans="1:9">
      <c r="A184">
        <f t="shared" si="26"/>
        <v>143</v>
      </c>
      <c r="B184">
        <f t="shared" si="27"/>
        <v>-142.14604170815875</v>
      </c>
      <c r="D184">
        <f t="shared" si="28"/>
        <v>68.165515434748542</v>
      </c>
      <c r="E184">
        <f t="shared" si="29"/>
        <v>227.38985849398685</v>
      </c>
      <c r="F184">
        <f t="shared" si="30"/>
        <v>62.751427219604047</v>
      </c>
      <c r="G184">
        <f t="shared" si="31"/>
        <v>-218.55984564374606</v>
      </c>
      <c r="I184" s="3" t="str">
        <f t="shared" si="32"/>
        <v>62.751427219604,-218.559845643746</v>
      </c>
    </row>
    <row r="185" spans="1:9">
      <c r="A185">
        <f t="shared" si="26"/>
        <v>144</v>
      </c>
      <c r="B185">
        <f t="shared" si="27"/>
        <v>-143.14604170815875</v>
      </c>
      <c r="D185">
        <f t="shared" si="28"/>
        <v>68.30301602845995</v>
      </c>
      <c r="E185">
        <f t="shared" si="29"/>
        <v>228.76069316255814</v>
      </c>
      <c r="F185">
        <f t="shared" si="30"/>
        <v>59.812785505865655</v>
      </c>
      <c r="G185">
        <f t="shared" si="31"/>
        <v>-220.80282024069209</v>
      </c>
      <c r="I185" s="3" t="str">
        <f t="shared" si="32"/>
        <v>59.8127855058657,-220.802820240692</v>
      </c>
    </row>
    <row r="186" spans="1:9">
      <c r="A186">
        <f t="shared" si="26"/>
        <v>145</v>
      </c>
      <c r="B186">
        <f t="shared" si="27"/>
        <v>-144.14604170815875</v>
      </c>
      <c r="D186">
        <f t="shared" si="28"/>
        <v>68.438877738795028</v>
      </c>
      <c r="E186">
        <f t="shared" si="29"/>
        <v>230.13282961480067</v>
      </c>
      <c r="F186">
        <f t="shared" si="30"/>
        <v>56.814698201883083</v>
      </c>
      <c r="G186">
        <f t="shared" si="31"/>
        <v>-223.00943777056571</v>
      </c>
      <c r="I186" s="3" t="str">
        <f t="shared" si="32"/>
        <v>56.8146982018831,-223.009437770566</v>
      </c>
    </row>
    <row r="187" spans="1:9">
      <c r="A187">
        <f t="shared" si="26"/>
        <v>146</v>
      </c>
      <c r="B187">
        <f t="shared" si="27"/>
        <v>-145.14604170815875</v>
      </c>
      <c r="D187">
        <f t="shared" si="28"/>
        <v>68.57312819231322</v>
      </c>
      <c r="E187">
        <f t="shared" si="29"/>
        <v>231.50624470371795</v>
      </c>
      <c r="F187">
        <f t="shared" si="30"/>
        <v>53.757545525543655</v>
      </c>
      <c r="G187">
        <f t="shared" si="31"/>
        <v>-225.17830187628388</v>
      </c>
      <c r="I187" s="3" t="str">
        <f t="shared" si="32"/>
        <v>53.7575455255437,-225.178301876284</v>
      </c>
    </row>
    <row r="188" spans="1:9">
      <c r="A188">
        <f t="shared" si="26"/>
        <v>147</v>
      </c>
      <c r="B188">
        <f t="shared" si="27"/>
        <v>-146.14604170815875</v>
      </c>
      <c r="D188">
        <f t="shared" si="28"/>
        <v>68.705794434950064</v>
      </c>
      <c r="E188">
        <f t="shared" si="29"/>
        <v>232.88091580703372</v>
      </c>
      <c r="F188">
        <f t="shared" si="30"/>
        <v>50.641738406834932</v>
      </c>
      <c r="G188">
        <f t="shared" si="31"/>
        <v>-227.30801850849087</v>
      </c>
      <c r="I188" s="3" t="str">
        <f t="shared" si="32"/>
        <v>50.6417384068349,-227.308018508491</v>
      </c>
    </row>
    <row r="189" spans="1:9">
      <c r="A189">
        <f t="shared" si="26"/>
        <v>148</v>
      </c>
      <c r="B189">
        <f t="shared" si="27"/>
        <v>-147.14604170815875</v>
      </c>
      <c r="D189">
        <f t="shared" si="28"/>
        <v>68.836902946047047</v>
      </c>
      <c r="E189">
        <f t="shared" si="29"/>
        <v>234.25682081303364</v>
      </c>
      <c r="F189">
        <f t="shared" si="30"/>
        <v>47.467718521162411</v>
      </c>
      <c r="G189">
        <f t="shared" si="31"/>
        <v>-229.39719657359689</v>
      </c>
      <c r="I189" s="3" t="str">
        <f t="shared" si="32"/>
        <v>47.4677185211624,-229.397196573597</v>
      </c>
    </row>
    <row r="190" spans="1:9">
      <c r="A190">
        <f t="shared" si="26"/>
        <v>149</v>
      </c>
      <c r="B190">
        <f t="shared" si="27"/>
        <v>-148.14604170815875</v>
      </c>
      <c r="D190">
        <f t="shared" si="28"/>
        <v>68.966479652020197</v>
      </c>
      <c r="E190">
        <f t="shared" si="29"/>
        <v>235.63393810684161</v>
      </c>
      <c r="F190">
        <f t="shared" si="30"/>
        <v>44.235958309379164</v>
      </c>
      <c r="G190">
        <f t="shared" si="31"/>
        <v>-231.44444858364983</v>
      </c>
      <c r="I190" s="3" t="str">
        <f t="shared" si="32"/>
        <v>44.2359583093792,-231.44444858365</v>
      </c>
    </row>
    <row r="191" spans="1:9">
      <c r="A191">
        <f t="shared" si="26"/>
        <v>150</v>
      </c>
      <c r="B191">
        <f t="shared" si="27"/>
        <v>-149.14604170815875</v>
      </c>
      <c r="D191">
        <f t="shared" si="28"/>
        <v>69.094549939676213</v>
      </c>
      <c r="E191">
        <f t="shared" si="29"/>
        <v>237.01224655711371</v>
      </c>
      <c r="F191">
        <f t="shared" si="30"/>
        <v>40.946960984473392</v>
      </c>
      <c r="G191">
        <f t="shared" si="31"/>
        <v>-233.44839130777078</v>
      </c>
      <c r="I191" s="3" t="str">
        <f t="shared" si="32"/>
        <v>40.9469609844734,-233.448391307771</v>
      </c>
    </row>
    <row r="192" spans="1:9">
      <c r="A192">
        <f t="shared" si="26"/>
        <v>151</v>
      </c>
      <c r="B192">
        <f t="shared" si="27"/>
        <v>-150.14604170815875</v>
      </c>
      <c r="D192">
        <f t="shared" si="28"/>
        <v>69.221138669184839</v>
      </c>
      <c r="E192">
        <f t="shared" si="29"/>
        <v>238.39172550313765</v>
      </c>
      <c r="F192">
        <f t="shared" si="30"/>
        <v>37.601260524866895</v>
      </c>
      <c r="G192">
        <f t="shared" si="31"/>
        <v>-235.40764642488656</v>
      </c>
      <c r="I192" s="3" t="str">
        <f t="shared" si="32"/>
        <v>37.6012605248669,-235.407646424887</v>
      </c>
    </row>
    <row r="193" spans="1:9">
      <c r="A193">
        <f t="shared" si="26"/>
        <v>152</v>
      </c>
      <c r="B193">
        <f t="shared" si="27"/>
        <v>-151.14604170815875</v>
      </c>
      <c r="D193">
        <f t="shared" si="28"/>
        <v>69.346270186715941</v>
      </c>
      <c r="E193">
        <f t="shared" si="29"/>
        <v>239.77235474232364</v>
      </c>
      <c r="F193">
        <f t="shared" si="30"/>
        <v>34.199421654281686</v>
      </c>
      <c r="G193">
        <f t="shared" si="31"/>
        <v>-237.3208411774898</v>
      </c>
      <c r="I193" s="3" t="str">
        <f t="shared" si="32"/>
        <v>34.1994216542817,-237.32084117749</v>
      </c>
    </row>
    <row r="194" spans="1:9">
      <c r="A194">
        <f t="shared" si="26"/>
        <v>153</v>
      </c>
      <c r="B194">
        <f t="shared" si="27"/>
        <v>-152.14604170815875</v>
      </c>
      <c r="D194">
        <f t="shared" si="28"/>
        <v>69.469968336749645</v>
      </c>
      <c r="E194">
        <f t="shared" si="29"/>
        <v>241.15411451807361</v>
      </c>
      <c r="F194">
        <f t="shared" si="30"/>
        <v>30.742039808136624</v>
      </c>
      <c r="G194">
        <f t="shared" si="31"/>
        <v>-239.18660902615576</v>
      </c>
      <c r="I194" s="3" t="str">
        <f t="shared" si="32"/>
        <v>30.7420398081366,-239.186609026156</v>
      </c>
    </row>
    <row r="195" spans="1:9">
      <c r="A195">
        <f t="shared" si="26"/>
        <v>154</v>
      </c>
      <c r="B195">
        <f t="shared" si="27"/>
        <v>-153.14604170815875</v>
      </c>
      <c r="D195">
        <f t="shared" si="28"/>
        <v>69.592256474067966</v>
      </c>
      <c r="E195">
        <f t="shared" si="29"/>
        <v>242.53698550801624</v>
      </c>
      <c r="F195">
        <f t="shared" si="30"/>
        <v>27.229741086443983</v>
      </c>
      <c r="G195">
        <f t="shared" si="31"/>
        <v>-241.00359030454484</v>
      </c>
      <c r="I195" s="3" t="str">
        <f t="shared" si="32"/>
        <v>27.229741086444,-241.003590304545</v>
      </c>
    </row>
    <row r="196" spans="1:9">
      <c r="A196">
        <f t="shared" si="26"/>
        <v>155</v>
      </c>
      <c r="B196">
        <f t="shared" si="27"/>
        <v>-154.14604170815875</v>
      </c>
      <c r="D196">
        <f t="shared" si="28"/>
        <v>69.713157475435665</v>
      </c>
      <c r="E196">
        <f t="shared" si="29"/>
        <v>243.92094881259646</v>
      </c>
      <c r="F196">
        <f t="shared" si="30"/>
        <v>23.663182193176713</v>
      </c>
      <c r="G196">
        <f t="shared" si="31"/>
        <v>-242.77043287461888</v>
      </c>
      <c r="I196" s="3" t="str">
        <f t="shared" si="32"/>
        <v>23.6631821931767,-242.770432874619</v>
      </c>
    </row>
    <row r="197" spans="1:9">
      <c r="A197">
        <f t="shared" si="26"/>
        <v>156</v>
      </c>
      <c r="B197">
        <f t="shared" si="27"/>
        <v>-155.14604170815875</v>
      </c>
      <c r="D197">
        <f t="shared" si="28"/>
        <v>69.832693750978578</v>
      </c>
      <c r="E197">
        <f t="shared" si="29"/>
        <v>245.30598594400627</v>
      </c>
      <c r="F197">
        <f t="shared" si="30"/>
        <v>20.043050362088071</v>
      </c>
      <c r="G197">
        <f t="shared" si="31"/>
        <v>-244.48579278179704</v>
      </c>
      <c r="I197" s="3" t="str">
        <f t="shared" si="32"/>
        <v>20.0430503620881,-244.485792781797</v>
      </c>
    </row>
    <row r="198" spans="1:9">
      <c r="A198">
        <f t="shared" si="26"/>
        <v>157</v>
      </c>
      <c r="B198">
        <f t="shared" si="27"/>
        <v>-156.14604170815875</v>
      </c>
      <c r="D198">
        <f t="shared" si="28"/>
        <v>69.950887255267077</v>
      </c>
      <c r="E198">
        <f t="shared" si="29"/>
        <v>246.6920788154471</v>
      </c>
      <c r="F198">
        <f t="shared" si="30"/>
        <v>16.370063268965762</v>
      </c>
      <c r="G198">
        <f t="shared" si="31"/>
        <v>-246.14833490977918</v>
      </c>
      <c r="I198" s="3" t="str">
        <f t="shared" si="32"/>
        <v>16.3700632689658,-246.148334909779</v>
      </c>
    </row>
    <row r="199" spans="1:9">
      <c r="A199">
        <f t="shared" si="26"/>
        <v>158</v>
      </c>
      <c r="B199">
        <f t="shared" si="27"/>
        <v>-157.14604170815875</v>
      </c>
      <c r="D199">
        <f t="shared" si="28"/>
        <v>70.067759498112267</v>
      </c>
      <c r="E199">
        <f t="shared" si="29"/>
        <v>248.07920973071205</v>
      </c>
      <c r="F199">
        <f t="shared" si="30"/>
        <v>12.644968930311359</v>
      </c>
      <c r="G199">
        <f t="shared" si="31"/>
        <v>-247.75673363476133</v>
      </c>
      <c r="I199" s="3" t="str">
        <f t="shared" si="32"/>
        <v>12.6449689303114,-247.756733634761</v>
      </c>
    </row>
    <row r="200" spans="1:9">
      <c r="A200">
        <f t="shared" si="26"/>
        <v>159</v>
      </c>
      <c r="B200">
        <f t="shared" si="27"/>
        <v>-158.14604170815875</v>
      </c>
      <c r="D200">
        <f t="shared" si="28"/>
        <v>70.183331555082447</v>
      </c>
      <c r="E200">
        <f t="shared" si="29"/>
        <v>249.46736137407743</v>
      </c>
      <c r="F200">
        <f t="shared" si="30"/>
        <v>8.8685455884400177</v>
      </c>
      <c r="G200">
        <f t="shared" si="31"/>
        <v>-249.30967347876876</v>
      </c>
      <c r="I200" s="3" t="str">
        <f t="shared" si="32"/>
        <v>8.86854558844002,-249.309673478769</v>
      </c>
    </row>
    <row r="201" spans="1:9">
      <c r="A201">
        <f t="shared" si="26"/>
        <v>160</v>
      </c>
      <c r="B201">
        <f t="shared" si="27"/>
        <v>-159.14604170815875</v>
      </c>
      <c r="D201">
        <f t="shared" si="28"/>
        <v>70.297624077747074</v>
      </c>
      <c r="E201">
        <f t="shared" si="29"/>
        <v>250.85651680049409</v>
      </c>
      <c r="F201">
        <f t="shared" si="30"/>
        <v>5.0416015830006451</v>
      </c>
      <c r="G201">
        <f t="shared" si="31"/>
        <v>-250.80584976183243</v>
      </c>
      <c r="I201" s="3" t="str">
        <f t="shared" si="32"/>
        <v>5.04160158300065,-250.805849761832</v>
      </c>
    </row>
    <row r="202" spans="1:9">
      <c r="A202">
        <f t="shared" si="26"/>
        <v>161</v>
      </c>
      <c r="B202">
        <f t="shared" si="27"/>
        <v>-160.14604170815875</v>
      </c>
      <c r="D202">
        <f t="shared" si="28"/>
        <v>70.410657303655441</v>
      </c>
      <c r="E202">
        <f t="shared" si="29"/>
        <v>252.24665942606785</v>
      </c>
      <c r="F202">
        <f t="shared" si="30"/>
        <v>1.1649752089226488</v>
      </c>
      <c r="G202">
        <f t="shared" si="31"/>
        <v>-252.24396925273211</v>
      </c>
      <c r="I202" s="3" t="str">
        <f t="shared" si="32"/>
        <v>1.16497520892265,-252.243969252732</v>
      </c>
    </row>
    <row r="203" spans="1:9">
      <c r="A203">
        <f t="shared" si="26"/>
        <v>162</v>
      </c>
      <c r="B203">
        <f t="shared" si="27"/>
        <v>-161.14604170815875</v>
      </c>
      <c r="D203">
        <f t="shared" si="28"/>
        <v>70.522451066057044</v>
      </c>
      <c r="E203">
        <f t="shared" si="29"/>
        <v>253.63777301882078</v>
      </c>
      <c r="F203">
        <f t="shared" si="30"/>
        <v>-2.760465439198112</v>
      </c>
      <c r="G203">
        <f t="shared" si="31"/>
        <v>-253.62275081803256</v>
      </c>
      <c r="I203" s="3" t="str">
        <f t="shared" si="32"/>
        <v>-2.76046543919811,-253.622750818033</v>
      </c>
    </row>
    <row r="204" spans="1:9">
      <c r="A204">
        <f t="shared" si="26"/>
        <v>163</v>
      </c>
      <c r="B204">
        <f t="shared" si="27"/>
        <v>-162.14604170815875</v>
      </c>
      <c r="D204">
        <f t="shared" si="28"/>
        <v>70.633024803370404</v>
      </c>
      <c r="E204">
        <f t="shared" si="29"/>
        <v>255.02984168972284</v>
      </c>
      <c r="F204">
        <f t="shared" si="30"/>
        <v>-6.7338226362590303</v>
      </c>
      <c r="G204">
        <f t="shared" si="31"/>
        <v>-254.94092606913568</v>
      </c>
      <c r="I204" s="3" t="str">
        <f t="shared" si="32"/>
        <v>-6.73382263625903,-254.940926069136</v>
      </c>
    </row>
    <row r="205" spans="1:9">
      <c r="A205">
        <f t="shared" si="26"/>
        <v>164</v>
      </c>
      <c r="B205">
        <f t="shared" si="27"/>
        <v>-163.14604170815875</v>
      </c>
      <c r="D205">
        <f t="shared" si="28"/>
        <v>70.742397568407156</v>
      </c>
      <c r="E205">
        <f t="shared" si="29"/>
        <v>256.42284988398649</v>
      </c>
      <c r="F205">
        <f t="shared" si="30"/>
        <v>-10.754169209332124</v>
      </c>
      <c r="G205">
        <f t="shared" si="31"/>
        <v>-256.19724000707447</v>
      </c>
      <c r="I205" s="3" t="str">
        <f t="shared" si="32"/>
        <v>-10.7541692093321,-256.197240007074</v>
      </c>
    </row>
    <row r="206" spans="1:9">
      <c r="A206">
        <f t="shared" si="26"/>
        <v>165</v>
      </c>
      <c r="B206">
        <f t="shared" si="27"/>
        <v>-164.14604170815875</v>
      </c>
      <c r="D206">
        <f t="shared" si="28"/>
        <v>70.850588037357753</v>
      </c>
      <c r="E206">
        <f t="shared" si="29"/>
        <v>257.81678237261417</v>
      </c>
      <c r="F206">
        <f t="shared" si="30"/>
        <v>-14.820548733839372</v>
      </c>
      <c r="G206">
        <f t="shared" si="31"/>
        <v>-257.39045166477285</v>
      </c>
      <c r="I206" s="3" t="str">
        <f t="shared" si="32"/>
        <v>-14.8205487338394,-257.390451664773</v>
      </c>
    </row>
    <row r="207" spans="1:9">
      <c r="A207">
        <f t="shared" si="26"/>
        <v>166</v>
      </c>
      <c r="B207">
        <f t="shared" si="27"/>
        <v>-165.14604170815875</v>
      </c>
      <c r="D207">
        <f t="shared" si="28"/>
        <v>70.957614518545284</v>
      </c>
      <c r="E207">
        <f t="shared" si="29"/>
        <v>259.21162424419242</v>
      </c>
      <c r="F207">
        <f t="shared" si="30"/>
        <v>-18.931975743189248</v>
      </c>
      <c r="G207">
        <f t="shared" si="31"/>
        <v>-258.51933474649763</v>
      </c>
      <c r="I207" s="3" t="str">
        <f t="shared" si="32"/>
        <v>-18.9319757431892,-258.519334746498</v>
      </c>
    </row>
    <row r="208" spans="1:9">
      <c r="A208">
        <f t="shared" si="26"/>
        <v>167</v>
      </c>
      <c r="B208">
        <f t="shared" si="27"/>
        <v>-166.14604170815875</v>
      </c>
      <c r="D208">
        <f t="shared" si="28"/>
        <v>71.063494960953548</v>
      </c>
      <c r="E208">
        <f t="shared" si="29"/>
        <v>260.60736089692284</v>
      </c>
      <c r="F208">
        <f t="shared" si="30"/>
        <v>-23.087435951834419</v>
      </c>
      <c r="G208">
        <f t="shared" si="31"/>
        <v>-259.5826782642265</v>
      </c>
      <c r="I208" s="3" t="str">
        <f t="shared" si="32"/>
        <v>-23.0874359518344,-259.582678264227</v>
      </c>
    </row>
    <row r="209" spans="1:9">
      <c r="A209">
        <f t="shared" si="26"/>
        <v>168</v>
      </c>
      <c r="B209">
        <f t="shared" si="27"/>
        <v>-167.14604170815875</v>
      </c>
      <c r="D209">
        <f t="shared" si="28"/>
        <v>71.168246962535406</v>
      </c>
      <c r="E209">
        <f t="shared" si="29"/>
        <v>262.00397803088345</v>
      </c>
      <c r="F209">
        <f t="shared" si="30"/>
        <v>-27.28588649170727</v>
      </c>
      <c r="G209">
        <f t="shared" si="31"/>
        <v>-260.57928717066005</v>
      </c>
      <c r="I209" s="3" t="str">
        <f t="shared" si="32"/>
        <v>-27.2858864917073,-260.57928717066</v>
      </c>
    </row>
    <row r="210" spans="1:9">
      <c r="A210">
        <f t="shared" si="26"/>
        <v>169</v>
      </c>
      <c r="B210">
        <f t="shared" si="27"/>
        <v>-168.14604170815875</v>
      </c>
      <c r="D210">
        <f t="shared" si="28"/>
        <v>71.271887778307487</v>
      </c>
      <c r="E210">
        <f t="shared" si="29"/>
        <v>263.40146164051259</v>
      </c>
      <c r="F210">
        <f t="shared" si="30"/>
        <v>-31.526256161981831</v>
      </c>
      <c r="G210">
        <f t="shared" si="31"/>
        <v>-261.50798298860309</v>
      </c>
      <c r="I210" s="3" t="str">
        <f t="shared" si="32"/>
        <v>-31.5262561619818,-261.507982988603</v>
      </c>
    </row>
    <row r="211" spans="1:9">
      <c r="A211">
        <f t="shared" si="26"/>
        <v>170</v>
      </c>
      <c r="B211">
        <f t="shared" si="27"/>
        <v>-169.14604170815875</v>
      </c>
      <c r="D211">
        <f t="shared" si="28"/>
        <v>71.374434328236717</v>
      </c>
      <c r="E211">
        <f t="shared" si="29"/>
        <v>264.7997980073082</v>
      </c>
      <c r="F211">
        <f t="shared" si="30"/>
        <v>-35.807445692108637</v>
      </c>
      <c r="G211">
        <f t="shared" si="31"/>
        <v>-262.36760443644317</v>
      </c>
      <c r="I211" s="3" t="str">
        <f t="shared" si="32"/>
        <v>-35.8074456921086,-262.367604436443</v>
      </c>
    </row>
    <row r="212" spans="1:9">
      <c r="A212">
        <f t="shared" si="26"/>
        <v>171</v>
      </c>
      <c r="B212">
        <f t="shared" si="27"/>
        <v>-170.14604170815875</v>
      </c>
      <c r="D212">
        <f t="shared" si="28"/>
        <v>71.475903204924521</v>
      </c>
      <c r="E212">
        <f t="shared" si="29"/>
        <v>266.19897369273639</v>
      </c>
      <c r="F212">
        <f t="shared" si="30"/>
        <v>-40.128328018060031</v>
      </c>
      <c r="G212">
        <f t="shared" si="31"/>
        <v>-263.15700804945544</v>
      </c>
      <c r="I212" s="3" t="str">
        <f t="shared" si="32"/>
        <v>-40.12832801806,-263.157008049455</v>
      </c>
    </row>
    <row r="213" spans="1:9">
      <c r="A213">
        <f t="shared" si="26"/>
        <v>172</v>
      </c>
      <c r="B213">
        <f t="shared" si="27"/>
        <v>-171.14604170815875</v>
      </c>
      <c r="D213">
        <f t="shared" si="28"/>
        <v>71.576310681094085</v>
      </c>
      <c r="E213">
        <f t="shared" si="29"/>
        <v>267.59897553134084</v>
      </c>
      <c r="F213">
        <f t="shared" si="30"/>
        <v>-44.487748571720665</v>
      </c>
      <c r="G213">
        <f t="shared" si="31"/>
        <v>-263.87506879666086</v>
      </c>
      <c r="I213" s="3" t="str">
        <f t="shared" si="32"/>
        <v>-44.4877485717207,-263.875068796661</v>
      </c>
    </row>
    <row r="214" spans="1:9">
      <c r="A214">
        <f t="shared" si="26"/>
        <v>173</v>
      </c>
      <c r="B214">
        <f t="shared" si="27"/>
        <v>-172.14604170815875</v>
      </c>
      <c r="D214">
        <f t="shared" si="28"/>
        <v>71.675672716886027</v>
      </c>
      <c r="E214">
        <f t="shared" si="29"/>
        <v>268.99979062404907</v>
      </c>
      <c r="F214">
        <f t="shared" si="30"/>
        <v>-48.884525583350268</v>
      </c>
      <c r="G214">
        <f t="shared" si="31"/>
        <v>-264.52068069297155</v>
      </c>
      <c r="I214" s="3" t="str">
        <f t="shared" si="32"/>
        <v>-48.8845255833503,-264.520680692972</v>
      </c>
    </row>
    <row r="215" spans="1:9">
      <c r="A215">
        <f t="shared" si="26"/>
        <v>174</v>
      </c>
      <c r="B215">
        <f t="shared" si="27"/>
        <v>-173.14604170815875</v>
      </c>
      <c r="D215">
        <f t="shared" si="28"/>
        <v>71.774004966967581</v>
      </c>
      <c r="E215">
        <f t="shared" si="29"/>
        <v>270.4014063316672</v>
      </c>
      <c r="F215">
        <f t="shared" si="30"/>
        <v>-53.317450397043295</v>
      </c>
      <c r="G215">
        <f t="shared" si="31"/>
        <v>-265.09275740635053</v>
      </c>
      <c r="I215" s="3" t="str">
        <f t="shared" si="32"/>
        <v>-53.3174503970433,-265.092757406351</v>
      </c>
    </row>
    <row r="216" spans="1:9">
      <c r="A216">
        <f t="shared" si="26"/>
        <v>175</v>
      </c>
      <c r="B216">
        <f t="shared" si="27"/>
        <v>-174.14604170815875</v>
      </c>
      <c r="D216">
        <f t="shared" si="28"/>
        <v>71.871322787460471</v>
      </c>
      <c r="E216">
        <f t="shared" si="29"/>
        <v>271.80381026855866</v>
      </c>
      <c r="F216">
        <f t="shared" si="30"/>
        <v>-57.785287799101276</v>
      </c>
      <c r="G216">
        <f t="shared" si="31"/>
        <v>-265.59023285972262</v>
      </c>
      <c r="I216" s="3" t="str">
        <f t="shared" si="32"/>
        <v>-57.7852877991013,-265.590232859723</v>
      </c>
    </row>
    <row r="217" spans="1:9">
      <c r="A217">
        <f t="shared" si="26"/>
        <v>176</v>
      </c>
      <c r="B217">
        <f t="shared" si="27"/>
        <v>-175.14604170815875</v>
      </c>
      <c r="D217">
        <f t="shared" si="28"/>
        <v>71.967641242692238</v>
      </c>
      <c r="E217">
        <f t="shared" si="29"/>
        <v>273.20699029650024</v>
      </c>
      <c r="F217">
        <f t="shared" si="30"/>
        <v>-62.286776359230991</v>
      </c>
      <c r="G217">
        <f t="shared" si="31"/>
        <v>-266.01206182736735</v>
      </c>
      <c r="I217" s="3" t="str">
        <f t="shared" si="32"/>
        <v>-62.286776359231,-266.012061827367</v>
      </c>
    </row>
    <row r="218" spans="1:9">
      <c r="A218">
        <f t="shared" si="26"/>
        <v>177</v>
      </c>
      <c r="B218">
        <f t="shared" si="27"/>
        <v>-176.14604170815875</v>
      </c>
      <c r="D218">
        <f t="shared" si="28"/>
        <v>72.06297511177597</v>
      </c>
      <c r="E218">
        <f t="shared" si="29"/>
        <v>274.61093451871028</v>
      </c>
      <c r="F218">
        <f t="shared" si="30"/>
        <v>-66.820628784474877</v>
      </c>
      <c r="G218">
        <f t="shared" si="31"/>
        <v>-266.35722052553183</v>
      </c>
      <c r="I218" s="3" t="str">
        <f t="shared" si="32"/>
        <v>-66.8206287844749,-266.357220525532</v>
      </c>
    </row>
    <row r="219" spans="1:9">
      <c r="A219">
        <f t="shared" si="26"/>
        <v>178</v>
      </c>
      <c r="B219">
        <f t="shared" si="27"/>
        <v>-177.14604170815875</v>
      </c>
      <c r="D219">
        <f t="shared" si="28"/>
        <v>72.157338895023031</v>
      </c>
      <c r="E219">
        <f t="shared" si="29"/>
        <v>276.01563127404376</v>
      </c>
      <c r="F219">
        <f t="shared" si="30"/>
        <v>-71.385532285774502</v>
      </c>
      <c r="G219">
        <f t="shared" si="31"/>
        <v>-266.62470719699911</v>
      </c>
      <c r="I219" s="3" t="str">
        <f t="shared" si="32"/>
        <v>-71.3855322857745,-266.624707196999</v>
      </c>
    </row>
    <row r="220" spans="1:9">
      <c r="A220">
        <f t="shared" si="26"/>
        <v>179</v>
      </c>
      <c r="B220">
        <f t="shared" si="27"/>
        <v>-178.14604170815875</v>
      </c>
      <c r="D220">
        <f t="shared" si="28"/>
        <v>72.250746820193271</v>
      </c>
      <c r="E220">
        <f t="shared" si="29"/>
        <v>277.42106913134847</v>
      </c>
      <c r="F220">
        <f t="shared" si="30"/>
        <v>-75.980148957064586</v>
      </c>
      <c r="G220">
        <f t="shared" si="31"/>
        <v>-266.81354268935212</v>
      </c>
      <c r="I220" s="3" t="str">
        <f t="shared" si="32"/>
        <v>-75.9801489570646,-266.813542689352</v>
      </c>
    </row>
    <row r="221" spans="1:9">
      <c r="A221">
        <f t="shared" si="26"/>
        <v>180</v>
      </c>
      <c r="B221">
        <f t="shared" si="27"/>
        <v>-179.14604170815875</v>
      </c>
      <c r="D221">
        <f t="shared" si="28"/>
        <v>72.343212848587143</v>
      </c>
      <c r="E221">
        <f t="shared" si="29"/>
        <v>278.82723688397817</v>
      </c>
      <c r="F221">
        <f t="shared" si="30"/>
        <v>-80.603116166787231</v>
      </c>
      <c r="G221">
        <f t="shared" si="31"/>
        <v>-266.92277102667259</v>
      </c>
      <c r="I221" s="3" t="str">
        <f t="shared" si="32"/>
        <v>-80.6031161667872,-266.922771026673</v>
      </c>
    </row>
    <row r="222" spans="1:9">
      <c r="A222">
        <f t="shared" si="26"/>
        <v>181</v>
      </c>
      <c r="B222">
        <f t="shared" si="27"/>
        <v>-180.14604170815875</v>
      </c>
      <c r="D222">
        <f t="shared" si="28"/>
        <v>72.434750680984124</v>
      </c>
      <c r="E222">
        <f t="shared" si="29"/>
        <v>280.23412354445668</v>
      </c>
      <c r="F222">
        <f t="shared" si="30"/>
        <v>-85.253046961712613</v>
      </c>
      <c r="G222">
        <f t="shared" si="31"/>
        <v>-266.95145997441904</v>
      </c>
      <c r="I222" s="3" t="str">
        <f t="shared" si="32"/>
        <v>-85.2530469617126,-266.951459974419</v>
      </c>
    </row>
    <row r="223" spans="1:9">
      <c r="A223">
        <f t="shared" si="26"/>
        <v>182</v>
      </c>
      <c r="B223">
        <f t="shared" si="27"/>
        <v>-181.14604170815875</v>
      </c>
      <c r="D223">
        <f t="shared" si="28"/>
        <v>72.525373763431503</v>
      </c>
      <c r="E223">
        <f t="shared" si="29"/>
        <v>281.64171833928941</v>
      </c>
      <c r="F223">
        <f t="shared" si="30"/>
        <v>-89.928530482945789</v>
      </c>
      <c r="G223">
        <f t="shared" si="31"/>
        <v>-266.89870159722682</v>
      </c>
      <c r="I223" s="3" t="str">
        <f t="shared" si="32"/>
        <v>-89.9285304829458,-266.898701597227</v>
      </c>
    </row>
    <row r="224" spans="1:9">
      <c r="A224">
        <f t="shared" si="26"/>
        <v>183</v>
      </c>
      <c r="B224">
        <f t="shared" si="27"/>
        <v>-182.14604170815875</v>
      </c>
      <c r="D224">
        <f t="shared" si="28"/>
        <v>72.615095292887531</v>
      </c>
      <c r="E224">
        <f t="shared" si="29"/>
        <v>283.050010703917</v>
      </c>
      <c r="F224">
        <f t="shared" si="30"/>
        <v>-94.628132393996594</v>
      </c>
      <c r="G224">
        <f t="shared" si="31"/>
        <v>-266.76361280937806</v>
      </c>
      <c r="I224" s="3" t="str">
        <f t="shared" si="32"/>
        <v>-94.6281323939966,-266.763612809378</v>
      </c>
    </row>
    <row r="225" spans="1:9">
      <c r="A225">
        <f t="shared" si="26"/>
        <v>184</v>
      </c>
      <c r="B225">
        <f t="shared" si="27"/>
        <v>-183.14604170815875</v>
      </c>
      <c r="D225">
        <f t="shared" si="28"/>
        <v>72.703928222723206</v>
      </c>
      <c r="E225">
        <f t="shared" si="29"/>
        <v>284.45899027780695</v>
      </c>
      <c r="F225">
        <f t="shared" si="30"/>
        <v>-99.350395320780081</v>
      </c>
      <c r="G225">
        <f t="shared" si="31"/>
        <v>-266.54533591768995</v>
      </c>
      <c r="I225" s="3" t="str">
        <f t="shared" si="32"/>
        <v>-99.3503953207801,-266.54533591769</v>
      </c>
    </row>
    <row r="226" spans="1:9">
      <c r="A226">
        <f t="shared" si="26"/>
        <v>185</v>
      </c>
      <c r="B226">
        <f t="shared" si="27"/>
        <v>-184.14604170815875</v>
      </c>
      <c r="D226">
        <f t="shared" si="28"/>
        <v>72.791885268086062</v>
      </c>
      <c r="E226">
        <f t="shared" si="29"/>
        <v>285.86864689967939</v>
      </c>
      <c r="F226">
        <f t="shared" si="30"/>
        <v>-104.09383930341539</v>
      </c>
      <c r="G226">
        <f t="shared" si="31"/>
        <v>-266.24303915657271</v>
      </c>
      <c r="I226" s="3" t="str">
        <f t="shared" si="32"/>
        <v>-104.093839303415,-266.243039156573</v>
      </c>
    </row>
    <row r="227" spans="1:9">
      <c r="A227">
        <f t="shared" si="26"/>
        <v>186</v>
      </c>
      <c r="B227">
        <f t="shared" si="27"/>
        <v>-185.14604170815875</v>
      </c>
      <c r="D227">
        <f t="shared" si="28"/>
        <v>72.878978911130147</v>
      </c>
      <c r="E227">
        <f t="shared" si="29"/>
        <v>287.27897060286142</v>
      </c>
      <c r="F227">
        <f t="shared" si="30"/>
        <v>-108.85696225968037</v>
      </c>
      <c r="G227">
        <f t="shared" si="31"/>
        <v>-265.85591721500998</v>
      </c>
      <c r="I227" s="3" t="str">
        <f t="shared" si="32"/>
        <v>-108.85696225968,-265.85591721501</v>
      </c>
    </row>
    <row r="228" spans="1:9">
      <c r="A228">
        <f t="shared" si="26"/>
        <v>187</v>
      </c>
      <c r="B228">
        <f t="shared" si="27"/>
        <v>-186.14604170815875</v>
      </c>
      <c r="D228">
        <f t="shared" si="28"/>
        <v>72.96522140611539</v>
      </c>
      <c r="E228">
        <f t="shared" si="29"/>
        <v>288.68995161076862</v>
      </c>
      <c r="F228">
        <f t="shared" si="30"/>
        <v>-113.63824045997998</v>
      </c>
      <c r="G228">
        <f t="shared" si="31"/>
        <v>-265.38319175521968</v>
      </c>
      <c r="I228" s="3" t="str">
        <f t="shared" si="32"/>
        <v>-113.63824045998,-265.38319175522</v>
      </c>
    </row>
    <row r="229" spans="1:9">
      <c r="A229">
        <f t="shared" si="26"/>
        <v>188</v>
      </c>
      <c r="B229">
        <f t="shared" si="27"/>
        <v>-187.14604170815875</v>
      </c>
      <c r="D229">
        <f t="shared" si="28"/>
        <v>73.050624784380403</v>
      </c>
      <c r="E229">
        <f t="shared" si="29"/>
        <v>290.10158033250741</v>
      </c>
      <c r="F229">
        <f t="shared" si="30"/>
        <v>-118.43612901367467</v>
      </c>
      <c r="G229">
        <f t="shared" si="31"/>
        <v>-264.82411192275237</v>
      </c>
      <c r="I229" s="3" t="str">
        <f t="shared" si="32"/>
        <v>-118.436129013675,-264.824111922752</v>
      </c>
    </row>
    <row r="230" spans="1:9">
      <c r="A230">
        <f t="shared" si="26"/>
        <v>189</v>
      </c>
      <c r="B230">
        <f t="shared" si="27"/>
        <v>-188.14604170815875</v>
      </c>
      <c r="D230">
        <f t="shared" si="28"/>
        <v>73.135200859191599</v>
      </c>
      <c r="E230">
        <f t="shared" si="29"/>
        <v>291.51384735859568</v>
      </c>
      <c r="F230">
        <f t="shared" si="30"/>
        <v>-123.24906236661755</v>
      </c>
      <c r="G230">
        <f t="shared" si="31"/>
        <v>-264.17795484778861</v>
      </c>
      <c r="I230" s="3" t="str">
        <f t="shared" si="32"/>
        <v>-123.249062366618,-264.177954847789</v>
      </c>
    </row>
    <row r="231" spans="1:9">
      <c r="A231">
        <f t="shared" si="26"/>
        <v>190</v>
      </c>
      <c r="B231">
        <f t="shared" si="27"/>
        <v>-189.14604170815875</v>
      </c>
      <c r="D231">
        <f t="shared" si="28"/>
        <v>73.218961230472345</v>
      </c>
      <c r="E231">
        <f t="shared" si="29"/>
        <v>292.92674345679859</v>
      </c>
      <c r="F231">
        <f t="shared" si="30"/>
        <v>-128.0754548097382</v>
      </c>
      <c r="G231">
        <f t="shared" si="31"/>
        <v>-263.44402613740135</v>
      </c>
      <c r="I231" s="3" t="str">
        <f t="shared" si="32"/>
        <v>-128.075454809738,-263.444026137401</v>
      </c>
    </row>
    <row r="232" spans="1:9">
      <c r="A232">
        <f t="shared" si="26"/>
        <v>191</v>
      </c>
      <c r="B232">
        <f t="shared" si="27"/>
        <v>-190.14604170815875</v>
      </c>
      <c r="D232">
        <f t="shared" si="28"/>
        <v>73.301917289415272</v>
      </c>
      <c r="E232">
        <f t="shared" si="29"/>
        <v>294.34025956807477</v>
      </c>
      <c r="F232">
        <f t="shared" si="30"/>
        <v>-132.91370099850923</v>
      </c>
      <c r="G232">
        <f t="shared" si="31"/>
        <v>-262.62166035854796</v>
      </c>
      <c r="I232" s="3" t="str">
        <f t="shared" si="32"/>
        <v>-132.913700998509,-262.621660358548</v>
      </c>
    </row>
    <row r="233" spans="1:9">
      <c r="A233">
        <f t="shared" si="26"/>
        <v>192</v>
      </c>
      <c r="B233">
        <f t="shared" si="27"/>
        <v>-191.14604170815875</v>
      </c>
      <c r="D233">
        <f t="shared" si="28"/>
        <v>73.38408022298087</v>
      </c>
      <c r="E233">
        <f t="shared" si="29"/>
        <v>295.75438680263096</v>
      </c>
      <c r="F233">
        <f t="shared" si="30"/>
        <v>-137.76217648312664</v>
      </c>
      <c r="G233">
        <f t="shared" si="31"/>
        <v>-261.71022151156444</v>
      </c>
      <c r="I233" s="3" t="str">
        <f t="shared" si="32"/>
        <v>-137.762176483127,-261.710221511564</v>
      </c>
    </row>
    <row r="234" spans="1:9">
      <c r="A234">
        <f t="shared" si="26"/>
        <v>193</v>
      </c>
      <c r="B234">
        <f t="shared" si="27"/>
        <v>-192.14604170815875</v>
      </c>
      <c r="D234">
        <f t="shared" si="28"/>
        <v>73.465461018285424</v>
      </c>
      <c r="E234">
        <f t="shared" si="29"/>
        <v>297.1691164360808</v>
      </c>
      <c r="F234">
        <f t="shared" si="30"/>
        <v>-142.61923824922951</v>
      </c>
      <c r="G234">
        <f t="shared" si="31"/>
        <v>-260.70910349393336</v>
      </c>
      <c r="I234" s="3" t="str">
        <f t="shared" si="32"/>
        <v>-142.61923824923,-260.709103493933</v>
      </c>
    </row>
    <row r="235" spans="1:9">
      <c r="A235">
        <f t="shared" si="26"/>
        <v>194</v>
      </c>
      <c r="B235">
        <f t="shared" si="27"/>
        <v>-193.14604170815875</v>
      </c>
      <c r="D235">
        <f t="shared" si="28"/>
        <v>73.546070466881346</v>
      </c>
      <c r="E235">
        <f t="shared" si="29"/>
        <v>298.58443990570532</v>
      </c>
      <c r="F235">
        <f t="shared" si="30"/>
        <v>-147.48322526898056</v>
      </c>
      <c r="G235">
        <f t="shared" si="31"/>
        <v>-259.6177305541031</v>
      </c>
      <c r="I235" s="3" t="str">
        <f t="shared" si="32"/>
        <v>-147.483225268981,-259.617730554103</v>
      </c>
    </row>
    <row r="236" spans="1:9">
      <c r="A236">
        <f t="shared" si="26"/>
        <v>195</v>
      </c>
      <c r="B236">
        <f t="shared" si="27"/>
        <v>-194.14604170815875</v>
      </c>
      <c r="D236">
        <f t="shared" si="28"/>
        <v>73.625919168932768</v>
      </c>
      <c r="E236">
        <f t="shared" si="29"/>
        <v>300.00034880681159</v>
      </c>
      <c r="F236">
        <f t="shared" si="30"/>
        <v>-152.35245906232322</v>
      </c>
      <c r="G236">
        <f t="shared" si="31"/>
        <v>-258.43555773513782</v>
      </c>
      <c r="I236" s="3" t="str">
        <f t="shared" si="32"/>
        <v>-152.352459062323,-258.435557735138</v>
      </c>
    </row>
    <row r="237" spans="1:9">
      <c r="A237">
        <f t="shared" si="26"/>
        <v>196</v>
      </c>
      <c r="B237">
        <f t="shared" si="27"/>
        <v>-195.14604170815875</v>
      </c>
      <c r="D237">
        <f t="shared" si="28"/>
        <v>73.705017537289095</v>
      </c>
      <c r="E237">
        <f t="shared" si="29"/>
        <v>301.41683488918727</v>
      </c>
      <c r="F237">
        <f t="shared" si="30"/>
        <v>-157.22524426823028</v>
      </c>
      <c r="G237">
        <f t="shared" si="31"/>
        <v>-257.16207130798063</v>
      </c>
      <c r="I237" s="3" t="str">
        <f t="shared" si="32"/>
        <v>-157.22524426823,-257.162071307981</v>
      </c>
    </row>
    <row r="238" spans="1:9">
      <c r="A238">
        <f t="shared" si="26"/>
        <v>197</v>
      </c>
      <c r="B238">
        <f t="shared" si="27"/>
        <v>-196.14604170815875</v>
      </c>
      <c r="D238">
        <f t="shared" si="28"/>
        <v>73.783375801459414</v>
      </c>
      <c r="E238">
        <f t="shared" si="29"/>
        <v>302.83389005364745</v>
      </c>
      <c r="F238">
        <f t="shared" si="30"/>
        <v>-162.09986922574797</v>
      </c>
      <c r="G238">
        <f t="shared" si="31"/>
        <v>-255.79678919411799</v>
      </c>
      <c r="I238" s="3" t="str">
        <f t="shared" si="32"/>
        <v>-162.099869225748,-255.796789194118</v>
      </c>
    </row>
    <row r="239" spans="1:9">
      <c r="A239">
        <f t="shared" si="26"/>
        <v>198</v>
      </c>
      <c r="B239">
        <f t="shared" si="27"/>
        <v>-197.14604170815875</v>
      </c>
      <c r="D239">
        <f t="shared" si="28"/>
        <v>73.861004011490408</v>
      </c>
      <c r="E239">
        <f t="shared" si="29"/>
        <v>304.25150634867157</v>
      </c>
      <c r="F239">
        <f t="shared" si="30"/>
        <v>-166.97460656464153</v>
      </c>
      <c r="G239">
        <f t="shared" si="31"/>
        <v>-254.33926137743444</v>
      </c>
      <c r="I239" s="3" t="str">
        <f t="shared" si="32"/>
        <v>-166.974606564642,-254.339261377434</v>
      </c>
    </row>
    <row r="240" spans="1:9">
      <c r="A240">
        <f t="shared" si="26"/>
        <v>199</v>
      </c>
      <c r="B240">
        <f t="shared" si="27"/>
        <v>-198.14604170815875</v>
      </c>
      <c r="D240">
        <f t="shared" si="28"/>
        <v>73.937912041750124</v>
      </c>
      <c r="E240">
        <f t="shared" si="29"/>
        <v>305.66967596712789</v>
      </c>
      <c r="F240">
        <f t="shared" si="30"/>
        <v>-171.84771380544109</v>
      </c>
      <c r="G240">
        <f t="shared" si="31"/>
        <v>-252.78907030505133</v>
      </c>
      <c r="I240" s="3" t="str">
        <f t="shared" si="32"/>
        <v>-171.847713805441,-252.789070305051</v>
      </c>
    </row>
    <row r="241" spans="1:9">
      <c r="A241">
        <f t="shared" si="26"/>
        <v>200</v>
      </c>
      <c r="B241">
        <f t="shared" si="27"/>
        <v>-199.14604170815875</v>
      </c>
      <c r="D241">
        <f t="shared" si="28"/>
        <v>74.014109594620408</v>
      </c>
      <c r="E241">
        <f t="shared" si="29"/>
        <v>307.08839124308207</v>
      </c>
      <c r="F241">
        <f t="shared" si="30"/>
        <v>-176.71743396868092</v>
      </c>
      <c r="G241">
        <f t="shared" si="31"/>
        <v>-251.14583127694783</v>
      </c>
      <c r="I241" s="3" t="str">
        <f t="shared" si="32"/>
        <v>-176.717433968681,-251.145831276948</v>
      </c>
    </row>
    <row r="242" spans="1:9">
      <c r="A242">
        <f t="shared" ref="A242:A305" si="33">A241+C$17</f>
        <v>201</v>
      </c>
      <c r="B242">
        <f t="shared" ref="B242:B305" si="34">C$15-A242</f>
        <v>-200.14604170815875</v>
      </c>
      <c r="D242">
        <f t="shared" ref="D242:D305" si="35">DEGREES((ATAN((PI()*A242)/180)))</f>
        <v>74.089606204100363</v>
      </c>
      <c r="E242">
        <f t="shared" ref="E242:E305" si="36">((A242*PI()*C$12/360)^2+(C$12/2)^2)^0.5</f>
        <v>308.50764464868877</v>
      </c>
      <c r="F242">
        <f t="shared" ref="F242:F305" si="37">COS(RADIANS((C$15-A242+D242)))*E242</f>
        <v>-181.58199619312421</v>
      </c>
      <c r="G242">
        <f t="shared" ref="G242:G305" si="38">SIN(RADIANS((C$15-A242+D242)))*E242</f>
        <v>-249.40919282416567</v>
      </c>
      <c r="I242" s="3" t="str">
        <f t="shared" ref="I242:I305" si="39">F242&amp;","&amp;G242</f>
        <v>-181.581996193124,-249.409192824166</v>
      </c>
    </row>
    <row r="243" spans="1:9">
      <c r="A243">
        <f t="shared" si="33"/>
        <v>202</v>
      </c>
      <c r="B243">
        <f t="shared" si="34"/>
        <v>-201.14604170815875</v>
      </c>
      <c r="D243">
        <f t="shared" si="35"/>
        <v>74.164411239322888</v>
      </c>
      <c r="E243">
        <f t="shared" si="36"/>
        <v>309.92742879116241</v>
      </c>
      <c r="F243">
        <f t="shared" si="37"/>
        <v>-186.43961636275881</v>
      </c>
      <c r="G243">
        <f t="shared" si="38"/>
        <v>-247.57883707540182</v>
      </c>
      <c r="I243" s="3" t="str">
        <f t="shared" si="39"/>
        <v>-186.439616362759,-247.578837075402</v>
      </c>
    </row>
    <row r="244" spans="1:9">
      <c r="A244">
        <f t="shared" si="33"/>
        <v>203</v>
      </c>
      <c r="B244">
        <f t="shared" si="34"/>
        <v>-202.14604170815875</v>
      </c>
      <c r="D244">
        <f t="shared" si="35"/>
        <v>74.238533907987247</v>
      </c>
      <c r="E244">
        <f t="shared" si="36"/>
        <v>311.34773640982615</v>
      </c>
      <c r="F244">
        <f t="shared" si="37"/>
        <v>-191.28849774234703</v>
      </c>
      <c r="G244">
        <f t="shared" si="38"/>
        <v>-245.65448011179984</v>
      </c>
      <c r="I244" s="3" t="str">
        <f t="shared" si="39"/>
        <v>-191.288497742347,-245.6544801118</v>
      </c>
    </row>
    <row r="245" spans="1:9">
      <c r="A245">
        <f t="shared" si="33"/>
        <v>204</v>
      </c>
      <c r="B245">
        <f t="shared" si="34"/>
        <v>-203.14604170815875</v>
      </c>
      <c r="D245">
        <f t="shared" si="35"/>
        <v>74.311983259709109</v>
      </c>
      <c r="E245">
        <f t="shared" si="36"/>
        <v>312.7685603732354</v>
      </c>
      <c r="F245">
        <f t="shared" si="37"/>
        <v>-196.12683162130753</v>
      </c>
      <c r="G245">
        <f t="shared" si="38"/>
        <v>-243.63587230975136</v>
      </c>
      <c r="I245" s="3" t="str">
        <f t="shared" si="39"/>
        <v>-196.126831621308,-243.635872309751</v>
      </c>
    </row>
    <row r="246" spans="1:9">
      <c r="A246">
        <f t="shared" si="33"/>
        <v>205</v>
      </c>
      <c r="B246">
        <f t="shared" si="34"/>
        <v>-204.14604170815875</v>
      </c>
      <c r="D246">
        <f t="shared" si="35"/>
        <v>74.384768189290952</v>
      </c>
      <c r="E246">
        <f t="shared" si="36"/>
        <v>314.18989367637505</v>
      </c>
      <c r="F246">
        <f t="shared" si="37"/>
        <v>-200.95279796570262</v>
      </c>
      <c r="G246">
        <f t="shared" si="38"/>
        <v>-241.5227986715278</v>
      </c>
      <c r="I246" s="3" t="str">
        <f t="shared" si="39"/>
        <v>-200.952797965703,-241.522798671528</v>
      </c>
    </row>
    <row r="247" spans="1:9">
      <c r="A247">
        <f t="shared" si="33"/>
        <v>206</v>
      </c>
      <c r="B247">
        <f t="shared" si="34"/>
        <v>-205.14604170815875</v>
      </c>
      <c r="D247">
        <f t="shared" si="35"/>
        <v>74.456897439914528</v>
      </c>
      <c r="E247">
        <f t="shared" si="36"/>
        <v>315.61172943792764</v>
      </c>
      <c r="F247">
        <f t="shared" si="37"/>
        <v>-205.76456607810422</v>
      </c>
      <c r="G247">
        <f t="shared" si="38"/>
        <v>-239.31507914356155</v>
      </c>
      <c r="I247" s="3" t="str">
        <f t="shared" si="39"/>
        <v>-205.764566078104,-239.315079143562</v>
      </c>
    </row>
    <row r="248" spans="1:9">
      <c r="A248">
        <f t="shared" si="33"/>
        <v>207</v>
      </c>
      <c r="B248">
        <f t="shared" si="34"/>
        <v>-206.14604170815875</v>
      </c>
      <c r="D248">
        <f t="shared" si="35"/>
        <v>74.528379606257459</v>
      </c>
      <c r="E248">
        <f t="shared" si="36"/>
        <v>317.03406089761</v>
      </c>
      <c r="F248">
        <f t="shared" si="37"/>
        <v>-210.56029526510267</v>
      </c>
      <c r="G248">
        <f t="shared" si="38"/>
        <v>-237.01256892220354</v>
      </c>
      <c r="I248" s="3" t="str">
        <f t="shared" si="39"/>
        <v>-210.560295265103,-237.012568922204</v>
      </c>
    </row>
    <row r="249" spans="1:9">
      <c r="A249">
        <f t="shared" si="33"/>
        <v>208</v>
      </c>
      <c r="B249">
        <f t="shared" si="34"/>
        <v>-207.14604170815875</v>
      </c>
      <c r="D249">
        <f t="shared" si="35"/>
        <v>74.599223137536185</v>
      </c>
      <c r="E249">
        <f t="shared" si="36"/>
        <v>318.45688141357761</v>
      </c>
      <c r="F249">
        <f t="shared" si="37"/>
        <v>-215.33813551222283</v>
      </c>
      <c r="G249">
        <f t="shared" si="38"/>
        <v>-234.61515874678895</v>
      </c>
      <c r="I249" s="3" t="str">
        <f t="shared" si="39"/>
        <v>-215.338135512223,-234.615158746789</v>
      </c>
    </row>
    <row r="250" spans="1:9">
      <c r="A250">
        <f t="shared" si="33"/>
        <v>209</v>
      </c>
      <c r="B250">
        <f t="shared" si="34"/>
        <v>-208.14604170815875</v>
      </c>
      <c r="D250">
        <f t="shared" si="35"/>
        <v>74.669436340477034</v>
      </c>
      <c r="E250">
        <f t="shared" si="36"/>
        <v>319.88018445989348</v>
      </c>
      <c r="F250">
        <f t="shared" si="37"/>
        <v>-220.09622816600694</v>
      </c>
      <c r="G250">
        <f t="shared" si="38"/>
        <v>-232.12277517984418</v>
      </c>
      <c r="I250" s="3" t="str">
        <f t="shared" si="39"/>
        <v>-220.096228166007,-232.122775179844</v>
      </c>
    </row>
    <row r="251" spans="1:9">
      <c r="A251">
        <f t="shared" si="33"/>
        <v>210</v>
      </c>
      <c r="B251">
        <f t="shared" si="34"/>
        <v>-209.14604170815875</v>
      </c>
      <c r="D251">
        <f t="shared" si="35"/>
        <v>74.739027382217273</v>
      </c>
      <c r="E251">
        <f t="shared" si="36"/>
        <v>321.30396362406043</v>
      </c>
      <c r="F251">
        <f t="shared" si="37"/>
        <v>-224.83270662302124</v>
      </c>
      <c r="G251">
        <f t="shared" si="38"/>
        <v>-229.53538087427395</v>
      </c>
      <c r="I251" s="3" t="str">
        <f t="shared" si="39"/>
        <v>-224.832706623021,-229.535380874274</v>
      </c>
    </row>
    <row r="252" spans="1:9">
      <c r="A252">
        <f t="shared" si="33"/>
        <v>211</v>
      </c>
      <c r="B252">
        <f t="shared" si="34"/>
        <v>-210.14604170815875</v>
      </c>
      <c r="D252">
        <f t="shared" si="35"/>
        <v>74.808004293138026</v>
      </c>
      <c r="E252">
        <f t="shared" si="36"/>
        <v>322.72821260461529</v>
      </c>
      <c r="F252">
        <f t="shared" si="37"/>
        <v>-229.54569702553744</v>
      </c>
      <c r="G252">
        <f t="shared" si="38"/>
        <v>-226.85297482737568</v>
      </c>
      <c r="I252" s="3" t="str">
        <f t="shared" si="39"/>
        <v>-229.545697025537,-226.852974827376</v>
      </c>
    </row>
    <row r="253" spans="1:9">
      <c r="A253">
        <f t="shared" si="33"/>
        <v>212</v>
      </c>
      <c r="B253">
        <f t="shared" si="34"/>
        <v>-211.14604170815875</v>
      </c>
      <c r="D253">
        <f t="shared" si="35"/>
        <v>74.876374969630973</v>
      </c>
      <c r="E253">
        <f t="shared" si="36"/>
        <v>324.15292520878171</v>
      </c>
      <c r="F253">
        <f t="shared" si="37"/>
        <v>-234.23331896363806</v>
      </c>
      <c r="G253">
        <f t="shared" si="38"/>
        <v>-224.07559262152722</v>
      </c>
      <c r="I253" s="3" t="str">
        <f t="shared" si="39"/>
        <v>-234.233318963638,-224.075592621527</v>
      </c>
    </row>
    <row r="254" spans="1:9">
      <c r="A254">
        <f t="shared" si="33"/>
        <v>213</v>
      </c>
      <c r="B254">
        <f t="shared" si="34"/>
        <v>-212.14604170815875</v>
      </c>
      <c r="D254">
        <f t="shared" si="35"/>
        <v>74.9441471768003</v>
      </c>
      <c r="E254">
        <f t="shared" si="36"/>
        <v>325.57809535018225</v>
      </c>
      <c r="F254">
        <f t="shared" si="37"/>
        <v>-238.89368618349567</v>
      </c>
      <c r="G254">
        <f t="shared" si="38"/>
        <v>-221.20330665140125</v>
      </c>
      <c r="I254" s="3" t="str">
        <f t="shared" si="39"/>
        <v>-238.893686183496,-221.203306651401</v>
      </c>
    </row>
    <row r="255" spans="1:9">
      <c r="A255">
        <f t="shared" si="33"/>
        <v>214</v>
      </c>
      <c r="B255">
        <f t="shared" si="34"/>
        <v>-213.14604170815875</v>
      </c>
      <c r="D255">
        <f t="shared" si="35"/>
        <v>75.011328551101712</v>
      </c>
      <c r="E255">
        <f t="shared" si="36"/>
        <v>327.00371704660597</v>
      </c>
      <c r="F255">
        <f t="shared" si="37"/>
        <v>-243.52490730156347</v>
      </c>
      <c r="G255">
        <f t="shared" si="38"/>
        <v>-218.23622633756676</v>
      </c>
      <c r="I255" s="3" t="str">
        <f t="shared" si="39"/>
        <v>-243.524907301563,-218.236226337567</v>
      </c>
    </row>
    <row r="256" spans="1:9">
      <c r="A256">
        <f t="shared" si="33"/>
        <v>215</v>
      </c>
      <c r="B256">
        <f t="shared" si="34"/>
        <v>-214.14604170815875</v>
      </c>
      <c r="D256">
        <f t="shared" si="35"/>
        <v>75.077926602920215</v>
      </c>
      <c r="E256">
        <f t="shared" si="36"/>
        <v>328.42978441783146</v>
      </c>
      <c r="F256">
        <f t="shared" si="37"/>
        <v>-248.1250865244217</v>
      </c>
      <c r="G256">
        <f t="shared" si="38"/>
        <v>-215.17449832633855</v>
      </c>
      <c r="I256" s="3" t="str">
        <f t="shared" si="39"/>
        <v>-248.125086524422,-215.174498326339</v>
      </c>
    </row>
    <row r="257" spans="1:9">
      <c r="A257">
        <f t="shared" si="33"/>
        <v>216</v>
      </c>
      <c r="B257">
        <f t="shared" si="34"/>
        <v>-215.14604170815875</v>
      </c>
      <c r="D257">
        <f t="shared" si="35"/>
        <v>75.143948719088201</v>
      </c>
      <c r="E257">
        <f t="shared" si="36"/>
        <v>329.85629168350243</v>
      </c>
      <c r="F257">
        <f t="shared" si="37"/>
        <v>-252.69232437401377</v>
      </c>
      <c r="G257">
        <f t="shared" si="38"/>
        <v>-212.0183066757445</v>
      </c>
      <c r="I257" s="3" t="str">
        <f t="shared" si="39"/>
        <v>-252.692324374014,-212.018306675744</v>
      </c>
    </row>
    <row r="258" spans="1:9">
      <c r="A258">
        <f t="shared" si="33"/>
        <v>217</v>
      </c>
      <c r="B258">
        <f t="shared" si="34"/>
        <v>-216.14604170815875</v>
      </c>
      <c r="D258">
        <f t="shared" si="35"/>
        <v>75.209402165345182</v>
      </c>
      <c r="E258">
        <f t="shared" si="36"/>
        <v>331.28323316105588</v>
      </c>
      <c r="F258">
        <f t="shared" si="37"/>
        <v>-257.22471841800831</v>
      </c>
      <c r="G258">
        <f t="shared" si="38"/>
        <v>-208.76787302748198</v>
      </c>
      <c r="I258" s="3" t="str">
        <f t="shared" si="39"/>
        <v>-257.224718418008,-208.767873027482</v>
      </c>
    </row>
    <row r="259" spans="1:9">
      <c r="A259">
        <f t="shared" si="33"/>
        <v>218</v>
      </c>
      <c r="B259">
        <f t="shared" si="34"/>
        <v>-217.14604170815875</v>
      </c>
      <c r="D259">
        <f t="shared" si="35"/>
        <v>75.274294088741144</v>
      </c>
      <c r="E259">
        <f t="shared" si="36"/>
        <v>332.71060326370014</v>
      </c>
      <c r="F259">
        <f t="shared" si="37"/>
        <v>-261.72036400501702</v>
      </c>
      <c r="G259">
        <f t="shared" si="38"/>
        <v>-205.42345676474403</v>
      </c>
      <c r="I259" s="3" t="str">
        <f t="shared" si="39"/>
        <v>-261.720364005017,-205.423456764744</v>
      </c>
    </row>
    <row r="260" spans="1:9">
      <c r="A260">
        <f t="shared" si="33"/>
        <v>219</v>
      </c>
      <c r="B260">
        <f t="shared" si="34"/>
        <v>-218.14604170815875</v>
      </c>
      <c r="D260">
        <f t="shared" si="35"/>
        <v>75.338631519984389</v>
      </c>
      <c r="E260">
        <f t="shared" si="36"/>
        <v>334.13839649844215</v>
      </c>
      <c r="F260">
        <f t="shared" si="37"/>
        <v>-266.17735500439807</v>
      </c>
      <c r="G260">
        <f t="shared" si="38"/>
        <v>-201.98535515579533</v>
      </c>
      <c r="I260" s="3" t="str">
        <f t="shared" si="39"/>
        <v>-266.177355004398,-201.985355155795</v>
      </c>
    </row>
    <row r="261" spans="1:9">
      <c r="A261">
        <f t="shared" si="33"/>
        <v>220</v>
      </c>
      <c r="B261">
        <f t="shared" si="34"/>
        <v>-219.14604170815875</v>
      </c>
      <c r="D261">
        <f t="shared" si="35"/>
        <v>75.402421375735784</v>
      </c>
      <c r="E261">
        <f t="shared" si="36"/>
        <v>335.56660746416208</v>
      </c>
      <c r="F261">
        <f t="shared" si="37"/>
        <v>-270.59378455036961</v>
      </c>
      <c r="G261">
        <f t="shared" si="38"/>
        <v>-198.45390348318972</v>
      </c>
      <c r="I261" s="3" t="str">
        <f t="shared" si="39"/>
        <v>-270.59378455037,-198.45390348319</v>
      </c>
    </row>
    <row r="262" spans="1:9">
      <c r="A262">
        <f t="shared" si="33"/>
        <v>221</v>
      </c>
      <c r="B262">
        <f t="shared" si="34"/>
        <v>-220.14604170815875</v>
      </c>
      <c r="D262">
        <f t="shared" si="35"/>
        <v>75.465670460850589</v>
      </c>
      <c r="E262">
        <f t="shared" si="36"/>
        <v>336.99523084973481</v>
      </c>
      <c r="F262">
        <f t="shared" si="37"/>
        <v>-274.96774579015852</v>
      </c>
      <c r="G262">
        <f t="shared" si="38"/>
        <v>-194.82947515852118</v>
      </c>
      <c r="I262" s="3" t="str">
        <f t="shared" si="39"/>
        <v>-274.967745790159,-194.829475158521</v>
      </c>
    </row>
    <row r="263" spans="1:9">
      <c r="A263">
        <f t="shared" si="33"/>
        <v>222</v>
      </c>
      <c r="B263">
        <f t="shared" si="34"/>
        <v>-221.14604170815875</v>
      </c>
      <c r="D263">
        <f t="shared" si="35"/>
        <v>75.528385470569091</v>
      </c>
      <c r="E263">
        <f t="shared" si="36"/>
        <v>338.42426143219564</v>
      </c>
      <c r="F263">
        <f t="shared" si="37"/>
        <v>-279.29733263590418</v>
      </c>
      <c r="G263">
        <f t="shared" si="38"/>
        <v>-191.1124818226067</v>
      </c>
      <c r="I263" s="3" t="str">
        <f t="shared" si="39"/>
        <v>-279.297332635904,-191.112481822607</v>
      </c>
    </row>
    <row r="264" spans="1:9">
      <c r="A264">
        <f t="shared" si="33"/>
        <v>223</v>
      </c>
      <c r="B264">
        <f t="shared" si="34"/>
        <v>-222.14604170815875</v>
      </c>
      <c r="D264">
        <f t="shared" si="35"/>
        <v>75.59057299265757</v>
      </c>
      <c r="E264">
        <f t="shared" si="36"/>
        <v>339.85369407495079</v>
      </c>
      <c r="F264">
        <f t="shared" si="37"/>
        <v>-283.58064052003795</v>
      </c>
      <c r="G264">
        <f t="shared" si="38"/>
        <v>-187.30337343100695</v>
      </c>
      <c r="I264" s="3" t="str">
        <f t="shared" si="39"/>
        <v>-283.580640520038,-187.303373431007</v>
      </c>
    </row>
    <row r="265" spans="1:9">
      <c r="A265">
        <f t="shared" si="33"/>
        <v>224</v>
      </c>
      <c r="B265">
        <f t="shared" si="34"/>
        <v>-223.14604170815875</v>
      </c>
      <c r="D265">
        <f t="shared" si="35"/>
        <v>75.652239509500731</v>
      </c>
      <c r="E265">
        <f t="shared" si="36"/>
        <v>341.28352372602973</v>
      </c>
      <c r="F265">
        <f t="shared" si="37"/>
        <v>-287.81576715385199</v>
      </c>
      <c r="G265">
        <f t="shared" si="38"/>
        <v>-183.40263832479388</v>
      </c>
      <c r="I265" s="3" t="str">
        <f t="shared" si="39"/>
        <v>-287.815767153852,-183.402638324794</v>
      </c>
    </row>
    <row r="266" spans="1:9">
      <c r="A266">
        <f t="shared" si="33"/>
        <v>225</v>
      </c>
      <c r="B266">
        <f t="shared" si="34"/>
        <v>-224.14604170815875</v>
      </c>
      <c r="D266">
        <f t="shared" si="35"/>
        <v>75.713391400146861</v>
      </c>
      <c r="E266">
        <f t="shared" si="36"/>
        <v>342.71374541637925</v>
      </c>
      <c r="F266">
        <f t="shared" si="37"/>
        <v>-292.00081328897545</v>
      </c>
      <c r="G266">
        <f t="shared" si="38"/>
        <v>-179.41080328647914</v>
      </c>
      <c r="I266" s="3" t="str">
        <f t="shared" si="39"/>
        <v>-292.000813288975,-179.410803286479</v>
      </c>
    </row>
    <row r="267" spans="1:9">
      <c r="A267">
        <f t="shared" si="33"/>
        <v>226</v>
      </c>
      <c r="B267">
        <f t="shared" si="34"/>
        <v>-225.14604170815875</v>
      </c>
      <c r="D267">
        <f t="shared" si="35"/>
        <v>75.774034942306969</v>
      </c>
      <c r="E267">
        <f t="shared" si="36"/>
        <v>344.14435425819818</v>
      </c>
      <c r="F267">
        <f t="shared" si="37"/>
        <v>-296.13388348146822</v>
      </c>
      <c r="G267">
        <f t="shared" si="38"/>
        <v>-175.32843358102645</v>
      </c>
      <c r="I267" s="3" t="str">
        <f t="shared" si="39"/>
        <v>-296.133883481468,-175.328433581026</v>
      </c>
    </row>
    <row r="268" spans="1:9">
      <c r="A268">
        <f t="shared" si="33"/>
        <v>227</v>
      </c>
      <c r="B268">
        <f t="shared" si="34"/>
        <v>-226.14604170815875</v>
      </c>
      <c r="D268">
        <f t="shared" si="35"/>
        <v>75.83417631430892</v>
      </c>
      <c r="E268">
        <f t="shared" si="36"/>
        <v>345.57534544331094</v>
      </c>
      <c r="F268">
        <f t="shared" si="37"/>
        <v>-300.21308685824403</v>
      </c>
      <c r="G268">
        <f t="shared" si="38"/>
        <v>-171.15613298187159</v>
      </c>
      <c r="I268" s="3" t="str">
        <f t="shared" si="39"/>
        <v>-300.213086858244,-171.156132981872</v>
      </c>
    </row>
    <row r="269" spans="1:9">
      <c r="A269">
        <f t="shared" si="33"/>
        <v>228</v>
      </c>
      <c r="B269">
        <f t="shared" si="34"/>
        <v>-227.14604170815875</v>
      </c>
      <c r="D269">
        <f t="shared" si="35"/>
        <v>75.893821597007857</v>
      </c>
      <c r="E269">
        <f t="shared" si="36"/>
        <v>347.00671424157957</v>
      </c>
      <c r="F269">
        <f t="shared" si="37"/>
        <v>-304.23653788553162</v>
      </c>
      <c r="G269">
        <f t="shared" si="38"/>
        <v>-166.89454378188267</v>
      </c>
      <c r="I269" s="3" t="str">
        <f t="shared" si="39"/>
        <v>-304.236537885532,-166.894543781883</v>
      </c>
    </row>
    <row r="270" spans="1:9">
      <c r="A270">
        <f t="shared" si="33"/>
        <v>229</v>
      </c>
      <c r="B270">
        <f t="shared" si="34"/>
        <v>-228.14604170815875</v>
      </c>
      <c r="D270">
        <f t="shared" si="35"/>
        <v>75.95297677565398</v>
      </c>
      <c r="E270">
        <f t="shared" si="36"/>
        <v>348.43845599935281</v>
      </c>
      <c r="F270">
        <f t="shared" si="37"/>
        <v>-308.20235713908079</v>
      </c>
      <c r="G270">
        <f t="shared" si="38"/>
        <v>-162.5443467891991</v>
      </c>
      <c r="I270" s="3" t="str">
        <f t="shared" si="39"/>
        <v>-308.202357139081,-162.544346789199</v>
      </c>
    </row>
    <row r="271" spans="1:9">
      <c r="A271">
        <f t="shared" si="33"/>
        <v>230</v>
      </c>
      <c r="B271">
        <f t="shared" si="34"/>
        <v>-229.14604170815875</v>
      </c>
      <c r="D271">
        <f t="shared" si="35"/>
        <v>76.011647741718633</v>
      </c>
      <c r="E271">
        <f t="shared" si="36"/>
        <v>349.87056613795147</v>
      </c>
      <c r="F271">
        <f t="shared" si="37"/>
        <v>-312.10867207582044</v>
      </c>
      <c r="G271">
        <f t="shared" si="38"/>
        <v>-158.1062613078895</v>
      </c>
      <c r="I271" s="3" t="str">
        <f t="shared" si="39"/>
        <v>-312.10867207582,-158.106261307889</v>
      </c>
    </row>
    <row r="272" spans="1:9">
      <c r="A272">
        <f t="shared" si="33"/>
        <v>231</v>
      </c>
      <c r="B272">
        <f t="shared" si="34"/>
        <v>-230.14604170815875</v>
      </c>
      <c r="D272">
        <f t="shared" si="35"/>
        <v>76.069840294679977</v>
      </c>
      <c r="E272">
        <f t="shared" si="36"/>
        <v>351.30304015218894</v>
      </c>
      <c r="F272">
        <f t="shared" si="37"/>
        <v>-315.95361780667071</v>
      </c>
      <c r="G272">
        <f t="shared" si="38"/>
        <v>-153.58104510338092</v>
      </c>
      <c r="I272" s="3" t="str">
        <f t="shared" si="39"/>
        <v>-315.953617806671,-153.581045103381</v>
      </c>
    </row>
    <row r="273" spans="1:9">
      <c r="A273">
        <f t="shared" si="33"/>
        <v>232</v>
      </c>
      <c r="B273">
        <f t="shared" si="34"/>
        <v>-231.14604170815875</v>
      </c>
      <c r="D273">
        <f t="shared" si="35"/>
        <v>76.127560143768903</v>
      </c>
      <c r="E273">
        <f t="shared" si="36"/>
        <v>352.73587360892628</v>
      </c>
      <c r="F273">
        <f t="shared" si="37"/>
        <v>-319.73533787021472</v>
      </c>
      <c r="G273">
        <f t="shared" si="38"/>
        <v>-148.96949435260919</v>
      </c>
      <c r="I273" s="3" t="str">
        <f t="shared" si="39"/>
        <v>-319.735337870215,-148.969494352609</v>
      </c>
    </row>
    <row r="274" spans="1:9">
      <c r="A274">
        <f t="shared" si="33"/>
        <v>233</v>
      </c>
      <c r="B274">
        <f t="shared" si="34"/>
        <v>-232.14604170815875</v>
      </c>
      <c r="D274">
        <f t="shared" si="35"/>
        <v>76.184812909676623</v>
      </c>
      <c r="E274">
        <f t="shared" si="36"/>
        <v>354.16906214566001</v>
      </c>
      <c r="F274">
        <f t="shared" si="37"/>
        <v>-323.45198500692908</v>
      </c>
      <c r="G274">
        <f t="shared" si="38"/>
        <v>-144.27244357885439</v>
      </c>
      <c r="I274" s="3" t="str">
        <f t="shared" si="39"/>
        <v>-323.451985006929,-144.272443578854</v>
      </c>
    </row>
    <row r="275" spans="1:9">
      <c r="A275">
        <f t="shared" si="33"/>
        <v>234</v>
      </c>
      <c r="B275">
        <f t="shared" si="34"/>
        <v>-233.14604170815875</v>
      </c>
      <c r="D275">
        <f t="shared" si="35"/>
        <v>76.241604126224487</v>
      </c>
      <c r="E275">
        <f t="shared" si="36"/>
        <v>355.60260146914339</v>
      </c>
      <c r="F275">
        <f t="shared" si="37"/>
        <v>-327.10172193367561</v>
      </c>
      <c r="G275">
        <f t="shared" si="38"/>
        <v>-139.49076557122618</v>
      </c>
      <c r="I275" s="3" t="str">
        <f t="shared" si="39"/>
        <v>-327.101721933676,-139.490765571226</v>
      </c>
    </row>
    <row r="276" spans="1:9">
      <c r="A276">
        <f t="shared" si="33"/>
        <v>235</v>
      </c>
      <c r="B276">
        <f t="shared" si="34"/>
        <v>-234.14604170815875</v>
      </c>
      <c r="D276">
        <f t="shared" si="35"/>
        <v>76.297939241997213</v>
      </c>
      <c r="E276">
        <f t="shared" si="36"/>
        <v>357.03648735403857</v>
      </c>
      <c r="F276">
        <f t="shared" si="37"/>
        <v>-330.68272211815361</v>
      </c>
      <c r="G276">
        <f t="shared" si="38"/>
        <v>-134.6253712887677</v>
      </c>
      <c r="I276" s="3" t="str">
        <f t="shared" si="39"/>
        <v>-330.682722118154,-134.625371288768</v>
      </c>
    </row>
    <row r="277" spans="1:9">
      <c r="A277">
        <f t="shared" si="33"/>
        <v>236</v>
      </c>
      <c r="B277">
        <f t="shared" si="34"/>
        <v>-235.14604170815875</v>
      </c>
      <c r="D277">
        <f t="shared" si="35"/>
        <v>76.35382362194035</v>
      </c>
      <c r="E277">
        <f t="shared" si="36"/>
        <v>358.4707156415999</v>
      </c>
      <c r="F277">
        <f t="shared" si="37"/>
        <v>-334.19317055300928</v>
      </c>
      <c r="G277">
        <f t="shared" si="38"/>
        <v>-129.67720974916156</v>
      </c>
      <c r="I277" s="3" t="str">
        <f t="shared" si="39"/>
        <v>-334.193170553009,-129.677209749162</v>
      </c>
    </row>
    <row r="278" spans="1:9">
      <c r="A278">
        <f t="shared" si="33"/>
        <v>237</v>
      </c>
      <c r="B278">
        <f t="shared" si="34"/>
        <v>-236.14604170815875</v>
      </c>
      <c r="D278">
        <f t="shared" si="35"/>
        <v>76.40926254892284</v>
      </c>
      <c r="E278">
        <f t="shared" si="36"/>
        <v>359.90528223838709</v>
      </c>
      <c r="F278">
        <f t="shared" si="37"/>
        <v>-337.63126452930402</v>
      </c>
      <c r="G278">
        <f t="shared" si="38"/>
        <v>-124.647267902013</v>
      </c>
      <c r="I278" s="3" t="str">
        <f t="shared" si="39"/>
        <v>-337.631264529304,-124.647267902013</v>
      </c>
    </row>
    <row r="279" spans="1:9">
      <c r="A279">
        <f t="shared" si="33"/>
        <v>238</v>
      </c>
      <c r="B279">
        <f t="shared" si="34"/>
        <v>-237.14604170815875</v>
      </c>
      <c r="D279">
        <f t="shared" si="35"/>
        <v>76.464261225265545</v>
      </c>
      <c r="E279">
        <f t="shared" si="36"/>
        <v>361.3401831150079</v>
      </c>
      <c r="F279">
        <f t="shared" si="37"/>
        <v>-340.99521440903465</v>
      </c>
      <c r="G279">
        <f t="shared" si="38"/>
        <v>-119.53657048670897</v>
      </c>
      <c r="I279" s="3" t="str">
        <f t="shared" si="39"/>
        <v>-340.995214409035,-119.536570486709</v>
      </c>
    </row>
    <row r="280" spans="1:9">
      <c r="A280">
        <f t="shared" si="33"/>
        <v>239</v>
      </c>
      <c r="B280">
        <f t="shared" si="34"/>
        <v>-238.14604170815875</v>
      </c>
      <c r="D280">
        <f t="shared" si="35"/>
        <v>76.518824774236677</v>
      </c>
      <c r="E280">
        <f t="shared" si="36"/>
        <v>362.77541430488901</v>
      </c>
      <c r="F280">
        <f t="shared" si="37"/>
        <v>-344.28324439640522</v>
      </c>
      <c r="G280">
        <f t="shared" si="38"/>
        <v>-114.34617987483884</v>
      </c>
      <c r="I280" s="3" t="str">
        <f t="shared" si="39"/>
        <v>-344.283244396405,-114.346179874839</v>
      </c>
    </row>
    <row r="281" spans="1:9">
      <c r="A281">
        <f t="shared" si="33"/>
        <v>240</v>
      </c>
      <c r="B281">
        <f t="shared" si="34"/>
        <v>-239.14604170815875</v>
      </c>
      <c r="D281">
        <f t="shared" si="35"/>
        <v>76.572958241514797</v>
      </c>
      <c r="E281">
        <f t="shared" si="36"/>
        <v>364.21097190307495</v>
      </c>
      <c r="F281">
        <f t="shared" si="37"/>
        <v>-347.49359330754538</v>
      </c>
      <c r="G281">
        <f t="shared" si="38"/>
        <v>-109.07719589718428</v>
      </c>
      <c r="I281" s="3" t="str">
        <f t="shared" si="39"/>
        <v>-347.493593307545,-109.077195897184</v>
      </c>
    </row>
    <row r="282" spans="1:9">
      <c r="A282">
        <f t="shared" si="33"/>
        <v>241</v>
      </c>
      <c r="B282">
        <f t="shared" si="34"/>
        <v>-240.14604170815875</v>
      </c>
      <c r="D282">
        <f t="shared" si="35"/>
        <v>76.626666596620154</v>
      </c>
      <c r="E282">
        <f t="shared" si="36"/>
        <v>365.64685206505345</v>
      </c>
      <c r="F282">
        <f t="shared" si="37"/>
        <v>-350.62451533837049</v>
      </c>
      <c r="G282">
        <f t="shared" si="38"/>
        <v>-103.73075565528235</v>
      </c>
      <c r="I282" s="3" t="str">
        <f t="shared" si="39"/>
        <v>-350.62451533837,-103.730755655282</v>
      </c>
    </row>
    <row r="283" spans="1:9">
      <c r="A283">
        <f t="shared" si="33"/>
        <v>242</v>
      </c>
      <c r="B283">
        <f t="shared" si="34"/>
        <v>-241.14604170815875</v>
      </c>
      <c r="D283">
        <f t="shared" si="35"/>
        <v>76.679954734315416</v>
      </c>
      <c r="E283">
        <f t="shared" si="36"/>
        <v>367.08305100560801</v>
      </c>
      <c r="F283">
        <f t="shared" si="37"/>
        <v>-353.67428083028119</v>
      </c>
      <c r="G283">
        <f t="shared" si="38"/>
        <v>-98.308033317573745</v>
      </c>
      <c r="I283" s="3" t="str">
        <f t="shared" si="39"/>
        <v>-353.674280830281,-98.3080333175737</v>
      </c>
    </row>
    <row r="284" spans="1:9">
      <c r="A284">
        <f t="shared" si="33"/>
        <v>243</v>
      </c>
      <c r="B284">
        <f t="shared" si="34"/>
        <v>-242.14604170815875</v>
      </c>
      <c r="D284">
        <f t="shared" si="35"/>
        <v>76.73282747597618</v>
      </c>
      <c r="E284">
        <f t="shared" si="36"/>
        <v>368.51956499769534</v>
      </c>
      <c r="F284">
        <f t="shared" si="37"/>
        <v>-356.64117703339514</v>
      </c>
      <c r="G284">
        <f t="shared" si="38"/>
        <v>-92.81023990015909</v>
      </c>
      <c r="I284" s="3" t="str">
        <f t="shared" si="39"/>
        <v>-356.641177033395,-92.8102399001591</v>
      </c>
    </row>
    <row r="285" spans="1:9">
      <c r="A285">
        <f t="shared" si="33"/>
        <v>244</v>
      </c>
      <c r="B285">
        <f t="shared" si="34"/>
        <v>-243.14604170815875</v>
      </c>
      <c r="D285">
        <f t="shared" si="35"/>
        <v>76.785289570932193</v>
      </c>
      <c r="E285">
        <f t="shared" si="36"/>
        <v>369.95639037134833</v>
      </c>
      <c r="F285">
        <f t="shared" si="37"/>
        <v>-359.52350886700935</v>
      </c>
      <c r="G285">
        <f t="shared" si="38"/>
        <v>-87.238623032180513</v>
      </c>
      <c r="I285" s="3" t="str">
        <f t="shared" si="39"/>
        <v>-359.523508867009,-87.2386230321805</v>
      </c>
    </row>
    <row r="286" spans="1:9">
      <c r="A286">
        <f t="shared" si="33"/>
        <v>245</v>
      </c>
      <c r="B286">
        <f t="shared" si="34"/>
        <v>-244.14604170815875</v>
      </c>
      <c r="D286">
        <f t="shared" si="35"/>
        <v>76.837345697779952</v>
      </c>
      <c r="E286">
        <f t="shared" si="36"/>
        <v>371.39352351260305</v>
      </c>
      <c r="F286">
        <f t="shared" si="37"/>
        <v>-362.31959967698623</v>
      </c>
      <c r="G286">
        <f t="shared" si="38"/>
        <v>-81.594466705867262</v>
      </c>
      <c r="I286" s="3" t="str">
        <f t="shared" si="39"/>
        <v>-362.319599676986,-81.5944667058673</v>
      </c>
    </row>
    <row r="287" spans="1:9">
      <c r="A287">
        <f t="shared" si="33"/>
        <v>246</v>
      </c>
      <c r="B287">
        <f t="shared" si="34"/>
        <v>-245.14604170815875</v>
      </c>
      <c r="D287">
        <f t="shared" si="35"/>
        <v>76.889000465667408</v>
      </c>
      <c r="E287">
        <f t="shared" si="36"/>
        <v>372.83096086244967</v>
      </c>
      <c r="F287">
        <f t="shared" si="37"/>
        <v>-365.02779198976037</v>
      </c>
      <c r="G287">
        <f t="shared" si="38"/>
        <v>-75.879091011277467</v>
      </c>
      <c r="I287" s="3" t="str">
        <f t="shared" si="39"/>
        <v>-365.02779198976,-75.8790910112775</v>
      </c>
    </row>
    <row r="288" spans="1:9">
      <c r="A288">
        <f t="shared" si="33"/>
        <v>247</v>
      </c>
      <c r="B288">
        <f t="shared" si="34"/>
        <v>-246.14604170815875</v>
      </c>
      <c r="D288">
        <f t="shared" si="35"/>
        <v>76.940258415551398</v>
      </c>
      <c r="E288">
        <f t="shared" si="36"/>
        <v>374.26869891580645</v>
      </c>
      <c r="F288">
        <f t="shared" si="37"/>
        <v>-367.64644826266317</v>
      </c>
      <c r="G288">
        <f t="shared" si="38"/>
        <v>-70.093851855776208</v>
      </c>
      <c r="I288" s="3" t="str">
        <f t="shared" si="39"/>
        <v>-367.646448262663,-70.0938518557762</v>
      </c>
    </row>
    <row r="289" spans="1:9">
      <c r="A289">
        <f t="shared" si="33"/>
        <v>248</v>
      </c>
      <c r="B289">
        <f t="shared" si="34"/>
        <v>-247.14604170815875</v>
      </c>
      <c r="D289">
        <f t="shared" si="35"/>
        <v>76.991124021428448</v>
      </c>
      <c r="E289">
        <f t="shared" si="36"/>
        <v>375.70673422051641</v>
      </c>
      <c r="F289">
        <f t="shared" si="37"/>
        <v>-370.17395163026004</v>
      </c>
      <c r="G289">
        <f t="shared" si="38"/>
        <v>-64.240140668305244</v>
      </c>
      <c r="I289" s="3" t="str">
        <f t="shared" si="39"/>
        <v>-370.17395163026,-64.2401406683052</v>
      </c>
    </row>
    <row r="290" spans="1:9">
      <c r="A290">
        <f t="shared" si="33"/>
        <v>249</v>
      </c>
      <c r="B290">
        <f t="shared" si="34"/>
        <v>-248.14604170815875</v>
      </c>
      <c r="D290">
        <f t="shared" si="35"/>
        <v>77.041601691539626</v>
      </c>
      <c r="E290">
        <f t="shared" si="36"/>
        <v>377.1450633763659</v>
      </c>
      <c r="F290">
        <f t="shared" si="37"/>
        <v>-372.60870664639862</v>
      </c>
      <c r="G290">
        <f t="shared" si="38"/>
        <v>-58.31938408849247</v>
      </c>
      <c r="I290" s="3" t="str">
        <f t="shared" si="39"/>
        <v>-372.608706646399,-58.3193840884925</v>
      </c>
    </row>
    <row r="291" spans="1:9">
      <c r="A291">
        <f t="shared" si="33"/>
        <v>250</v>
      </c>
      <c r="B291">
        <f t="shared" si="34"/>
        <v>-249.14604170815875</v>
      </c>
      <c r="D291">
        <f t="shared" si="35"/>
        <v>77.091695769550057</v>
      </c>
      <c r="E291">
        <f t="shared" si="36"/>
        <v>378.58368303412448</v>
      </c>
      <c r="F291">
        <f t="shared" si="37"/>
        <v>-374.94914002166593</v>
      </c>
      <c r="G291">
        <f t="shared" si="38"/>
        <v>-52.333043640663426</v>
      </c>
      <c r="I291" s="3" t="str">
        <f t="shared" si="39"/>
        <v>-374.949140021666,-52.3330436406634</v>
      </c>
    </row>
    <row r="292" spans="1:9">
      <c r="A292">
        <f t="shared" si="33"/>
        <v>251</v>
      </c>
      <c r="B292">
        <f t="shared" si="34"/>
        <v>-250.14604170815875</v>
      </c>
      <c r="D292">
        <f t="shared" si="35"/>
        <v>77.141410535703685</v>
      </c>
      <c r="E292">
        <f t="shared" si="36"/>
        <v>380.02258989460603</v>
      </c>
      <c r="F292">
        <f t="shared" si="37"/>
        <v>-377.19370135595312</v>
      </c>
      <c r="G292">
        <f t="shared" si="38"/>
        <v>-46.282615392822592</v>
      </c>
      <c r="I292" s="3" t="str">
        <f t="shared" si="39"/>
        <v>-377.193701355953,-46.2826153928226</v>
      </c>
    </row>
    <row r="293" spans="1:9">
      <c r="A293">
        <f t="shared" si="33"/>
        <v>252</v>
      </c>
      <c r="B293">
        <f t="shared" si="34"/>
        <v>-251.14604170815875</v>
      </c>
      <c r="D293">
        <f t="shared" si="35"/>
        <v>77.190750207953954</v>
      </c>
      <c r="E293">
        <f t="shared" si="36"/>
        <v>381.46178070774982</v>
      </c>
      <c r="F293">
        <f t="shared" si="37"/>
        <v>-379.34086386582715</v>
      </c>
      <c r="G293">
        <f t="shared" si="38"/>
        <v>-40.169629600674625</v>
      </c>
      <c r="I293" s="3" t="str">
        <f t="shared" si="39"/>
        <v>-379.340863865827,-40.1696296006746</v>
      </c>
    </row>
    <row r="294" spans="1:9">
      <c r="A294">
        <f t="shared" si="33"/>
        <v>253</v>
      </c>
      <c r="B294">
        <f t="shared" si="34"/>
        <v>-252.14604170815875</v>
      </c>
      <c r="D294">
        <f t="shared" si="35"/>
        <v>77.239718943070727</v>
      </c>
      <c r="E294">
        <f t="shared" si="36"/>
        <v>382.90125227172217</v>
      </c>
      <c r="F294">
        <f t="shared" si="37"/>
        <v>-381.38912510641086</v>
      </c>
      <c r="G294">
        <f t="shared" si="38"/>
        <v>-33.995650336763937</v>
      </c>
      <c r="I294" s="3" t="str">
        <f t="shared" si="39"/>
        <v>-381.389125106411,-33.9956503367639</v>
      </c>
    </row>
    <row r="295" spans="1:9">
      <c r="A295">
        <f t="shared" si="33"/>
        <v>254</v>
      </c>
      <c r="B295">
        <f t="shared" si="34"/>
        <v>-253.14604170815875</v>
      </c>
      <c r="D295">
        <f t="shared" si="35"/>
        <v>77.288320837724484</v>
      </c>
      <c r="E295">
        <f t="shared" si="36"/>
        <v>384.34100143203653</v>
      </c>
      <c r="F295">
        <f t="shared" si="37"/>
        <v>-383.33700768747218</v>
      </c>
      <c r="G295">
        <f t="shared" si="38"/>
        <v>-27.762275104818482</v>
      </c>
      <c r="I295" s="3" t="str">
        <f t="shared" si="39"/>
        <v>-383.337007687472,-27.7622751048185</v>
      </c>
    </row>
    <row r="296" spans="1:9">
      <c r="A296">
        <f t="shared" si="33"/>
        <v>255</v>
      </c>
      <c r="B296">
        <f t="shared" si="34"/>
        <v>-254.14604170815875</v>
      </c>
      <c r="D296">
        <f t="shared" si="35"/>
        <v>77.336559929547633</v>
      </c>
      <c r="E296">
        <f t="shared" si="36"/>
        <v>385.78102508069327</v>
      </c>
      <c r="F296">
        <f t="shared" si="37"/>
        <v>-385.18305998342714</v>
      </c>
      <c r="G296">
        <f t="shared" si="38"/>
        <v>-21.471134439383555</v>
      </c>
      <c r="I296" s="3" t="str">
        <f t="shared" si="39"/>
        <v>-385.183059983427,-21.4711344393836</v>
      </c>
    </row>
    <row r="297" spans="1:9">
      <c r="A297">
        <f t="shared" si="33"/>
        <v>256</v>
      </c>
      <c r="B297">
        <f t="shared" si="34"/>
        <v>-255.14604170815875</v>
      </c>
      <c r="D297">
        <f t="shared" si="35"/>
        <v>77.384440198174318</v>
      </c>
      <c r="E297">
        <f t="shared" si="36"/>
        <v>387.22132015533742</v>
      </c>
      <c r="F297">
        <f t="shared" si="37"/>
        <v>-386.92585683695967</v>
      </c>
      <c r="G297">
        <f t="shared" si="38"/>
        <v>-15.123891490845971</v>
      </c>
      <c r="I297" s="3" t="str">
        <f t="shared" si="39"/>
        <v>-386.92585683696,-15.123891490846</v>
      </c>
    </row>
    <row r="298" spans="1:9">
      <c r="A298">
        <f t="shared" si="33"/>
        <v>257</v>
      </c>
      <c r="B298">
        <f t="shared" si="34"/>
        <v>-256.14604170815875</v>
      </c>
      <c r="D298">
        <f t="shared" si="35"/>
        <v>77.431965566258455</v>
      </c>
      <c r="E298">
        <f t="shared" si="36"/>
        <v>388.6618836384348</v>
      </c>
      <c r="F298">
        <f t="shared" si="37"/>
        <v>-388.56400025596577</v>
      </c>
      <c r="G298">
        <f t="shared" si="38"/>
        <v>-8.7222415959467359</v>
      </c>
      <c r="I298" s="3" t="str">
        <f t="shared" si="39"/>
        <v>-388.564000255966,-8.72224159594674</v>
      </c>
    </row>
    <row r="299" spans="1:9">
      <c r="A299">
        <f t="shared" si="33"/>
        <v>258</v>
      </c>
      <c r="B299">
        <f t="shared" si="34"/>
        <v>-257.14604170815875</v>
      </c>
      <c r="D299">
        <f t="shared" si="35"/>
        <v>77.479139900470983</v>
      </c>
      <c r="E299">
        <f t="shared" si="36"/>
        <v>390.10271255646546</v>
      </c>
      <c r="F299">
        <f t="shared" si="37"/>
        <v>-390.09612010352782</v>
      </c>
      <c r="G299">
        <f t="shared" si="38"/>
        <v>-2.2679118338919206</v>
      </c>
      <c r="I299" s="3" t="str">
        <f t="shared" si="39"/>
        <v>-390.096120103528,-2.26791183389192</v>
      </c>
    </row>
    <row r="300" spans="1:9">
      <c r="A300">
        <f t="shared" si="33"/>
        <v>259</v>
      </c>
      <c r="B300">
        <f t="shared" si="34"/>
        <v>-258.14604170815875</v>
      </c>
      <c r="D300">
        <f t="shared" si="35"/>
        <v>77.525967012476613</v>
      </c>
      <c r="E300">
        <f t="shared" si="36"/>
        <v>391.54380397913377</v>
      </c>
      <c r="F300">
        <f t="shared" si="37"/>
        <v>-391.52087478063004</v>
      </c>
      <c r="G300">
        <f t="shared" si="38"/>
        <v>4.2373394318290218</v>
      </c>
      <c r="I300" s="3" t="str">
        <f t="shared" si="39"/>
        <v>-391.52087478063,4.23733943182902</v>
      </c>
    </row>
    <row r="301" spans="1:9">
      <c r="A301">
        <f t="shared" si="33"/>
        <v>260</v>
      </c>
      <c r="B301">
        <f t="shared" si="34"/>
        <v>-259.14604170815875</v>
      </c>
      <c r="D301">
        <f t="shared" si="35"/>
        <v>77.57245065989072</v>
      </c>
      <c r="E301">
        <f t="shared" si="36"/>
        <v>392.9851550185968</v>
      </c>
      <c r="F301">
        <f t="shared" si="37"/>
        <v>-392.83695190132653</v>
      </c>
      <c r="G301">
        <f t="shared" si="38"/>
        <v>10.791723025791633</v>
      </c>
      <c r="I301" s="3" t="str">
        <f t="shared" si="39"/>
        <v>-392.836951901327,10.7917230257916</v>
      </c>
    </row>
    <row r="302" spans="1:9">
      <c r="A302">
        <f t="shared" si="33"/>
        <v>261</v>
      </c>
      <c r="B302">
        <f t="shared" si="34"/>
        <v>-260.14604170815875</v>
      </c>
      <c r="D302">
        <f t="shared" si="35"/>
        <v>77.61859454721656</v>
      </c>
      <c r="E302">
        <f t="shared" si="36"/>
        <v>394.42676282870667</v>
      </c>
      <c r="F302">
        <f t="shared" si="37"/>
        <v>-394.04306896007233</v>
      </c>
      <c r="G302">
        <f t="shared" si="38"/>
        <v>17.393419447035782</v>
      </c>
      <c r="I302" s="3" t="str">
        <f t="shared" si="39"/>
        <v>-394.043068960072,17.3934194470358</v>
      </c>
    </row>
    <row r="303" spans="1:9">
      <c r="A303">
        <f t="shared" si="33"/>
        <v>262</v>
      </c>
      <c r="B303">
        <f t="shared" si="34"/>
        <v>-261.14604170815875</v>
      </c>
      <c r="D303">
        <f t="shared" si="35"/>
        <v>77.664402326763579</v>
      </c>
      <c r="E303">
        <f t="shared" si="36"/>
        <v>395.86862460427091</v>
      </c>
      <c r="F303">
        <f t="shared" si="37"/>
        <v>-395.13797399093625</v>
      </c>
      <c r="G303">
        <f t="shared" si="38"/>
        <v>24.040579369377632</v>
      </c>
      <c r="I303" s="3" t="str">
        <f t="shared" si="39"/>
        <v>-395.137973990936,24.0405793693776</v>
      </c>
    </row>
    <row r="304" spans="1:9">
      <c r="A304">
        <f t="shared" si="33"/>
        <v>263</v>
      </c>
      <c r="B304">
        <f t="shared" si="34"/>
        <v>-262.14604170815875</v>
      </c>
      <c r="D304">
        <f t="shared" si="35"/>
        <v>77.709877599547028</v>
      </c>
      <c r="E304">
        <f t="shared" si="36"/>
        <v>397.31073758032716</v>
      </c>
      <c r="F304">
        <f t="shared" si="37"/>
        <v>-396.12044621841085</v>
      </c>
      <c r="G304">
        <f t="shared" si="38"/>
        <v>30.731324155504026</v>
      </c>
      <c r="I304" s="3" t="str">
        <f t="shared" si="39"/>
        <v>-396.120446218411,30.731324155504</v>
      </c>
    </row>
    <row r="305" spans="1:9">
      <c r="A305">
        <f t="shared" si="33"/>
        <v>264</v>
      </c>
      <c r="B305">
        <f t="shared" si="34"/>
        <v>-263.14604170815875</v>
      </c>
      <c r="D305">
        <f t="shared" si="35"/>
        <v>77.755023916169435</v>
      </c>
      <c r="E305">
        <f t="shared" si="36"/>
        <v>398.75309903143341</v>
      </c>
      <c r="F305">
        <f t="shared" si="37"/>
        <v>-396.98929669953924</v>
      </c>
      <c r="G305">
        <f t="shared" si="38"/>
        <v>37.463746384702844</v>
      </c>
      <c r="I305" s="3" t="str">
        <f t="shared" si="39"/>
        <v>-396.989296699539,37.4637463847028</v>
      </c>
    </row>
    <row r="306" spans="1:9">
      <c r="A306">
        <f t="shared" ref="A306:A307" si="40">A305+C$17</f>
        <v>265</v>
      </c>
      <c r="B306">
        <f t="shared" ref="B306:B369" si="41">C$15-A306</f>
        <v>-264.14604170815875</v>
      </c>
      <c r="D306">
        <f t="shared" ref="D306:D307" si="42">DEGREES((ATAN((PI()*A306)/180)))</f>
        <v>77.799844777684314</v>
      </c>
      <c r="E306">
        <f t="shared" ref="E306:E307" si="43">((A306*PI()*C$12/360)^2+(C$12/2)^2)^0.5</f>
        <v>400.19570627097272</v>
      </c>
      <c r="F306">
        <f t="shared" ref="F306:F307" si="44">COS(RADIANS((C$15-A306+D306)))*E306</f>
        <v>-397.74336895708143</v>
      </c>
      <c r="G306">
        <f t="shared" ref="G306:G307" si="45">SIN(RADIANS((C$15-A306+D306)))*E306</f>
        <v>44.235910394086815</v>
      </c>
      <c r="I306" s="3" t="str">
        <f t="shared" ref="I306:I307" si="46">F306&amp;","&amp;G306</f>
        <v>-397.743368957081,44.2359103940868</v>
      </c>
    </row>
    <row r="307" spans="1:9">
      <c r="A307">
        <f t="shared" si="40"/>
        <v>266</v>
      </c>
      <c r="B307">
        <f t="shared" si="41"/>
        <v>-265.14604170815875</v>
      </c>
      <c r="D307">
        <f t="shared" si="42"/>
        <v>77.844343636442474</v>
      </c>
      <c r="E307">
        <f t="shared" si="43"/>
        <v>401.63855665047316</v>
      </c>
      <c r="F307">
        <f t="shared" si="44"/>
        <v>-398.38153960344488</v>
      </c>
      <c r="G307">
        <f t="shared" si="45"/>
        <v>51.045852833155962</v>
      </c>
      <c r="I307" s="3" t="str">
        <f t="shared" si="46"/>
        <v>-398.381539603445,51.045852833156</v>
      </c>
    </row>
    <row r="308" spans="1:9">
      <c r="A308">
        <f t="shared" ref="A308:A371" si="47">A307+C$17</f>
        <v>267</v>
      </c>
      <c r="B308">
        <f t="shared" si="41"/>
        <v>-266.14604170815875</v>
      </c>
      <c r="D308">
        <f t="shared" ref="D308:D371" si="48">DEGREES((ATAN((PI()*A308)/180)))</f>
        <v>77.888523896921413</v>
      </c>
      <c r="E308">
        <f t="shared" ref="E308:E371" si="49">((A308*PI()*C$12/360)^2+(C$12/2)^2)^0.5</f>
        <v>403.08164755894074</v>
      </c>
      <c r="F308">
        <f t="shared" ref="F308:F371" si="50">COS(RADIANS((C$15-A308+D308)))*E308</f>
        <v>-398.90271895510563</v>
      </c>
      <c r="G308">
        <f t="shared" ref="G308:G371" si="51">SIN(RADIANS((C$15-A308+D308)))*E308</f>
        <v>57.891583231538583</v>
      </c>
      <c r="I308" s="3" t="str">
        <f t="shared" ref="I308:I371" si="52">F308&amp;","&amp;G308</f>
        <v>-398.902718955106,57.8915832315386</v>
      </c>
    </row>
    <row r="309" spans="1:9">
      <c r="A309">
        <f t="shared" si="47"/>
        <v>268</v>
      </c>
      <c r="B309">
        <f t="shared" si="41"/>
        <v>-267.14604170815875</v>
      </c>
      <c r="D309">
        <f t="shared" si="48"/>
        <v>77.932388916538073</v>
      </c>
      <c r="E309">
        <f t="shared" si="49"/>
        <v>404.52497642220675</v>
      </c>
      <c r="F309">
        <f t="shared" si="50"/>
        <v>-399.30585163725033</v>
      </c>
      <c r="G309">
        <f t="shared" si="51"/>
        <v>64.771084579750152</v>
      </c>
      <c r="I309" s="3" t="str">
        <f t="shared" si="52"/>
        <v>-399.30585163725,64.7710845797502</v>
      </c>
    </row>
    <row r="310" spans="1:9">
      <c r="A310">
        <f t="shared" si="47"/>
        <v>269</v>
      </c>
      <c r="B310">
        <f t="shared" si="41"/>
        <v>-268.14604170815875</v>
      </c>
      <c r="D310">
        <f t="shared" si="48"/>
        <v>77.975942006445564</v>
      </c>
      <c r="E310">
        <f t="shared" si="49"/>
        <v>405.96854070228875</v>
      </c>
      <c r="F310">
        <f t="shared" si="50"/>
        <v>-399.5899171783733</v>
      </c>
      <c r="G310">
        <f t="shared" si="51"/>
        <v>71.682313922798727</v>
      </c>
      <c r="I310" s="3" t="str">
        <f t="shared" si="52"/>
        <v>-399.589917178373,71.6823139227987</v>
      </c>
    </row>
    <row r="311" spans="1:9">
      <c r="A311">
        <f t="shared" si="47"/>
        <v>270</v>
      </c>
      <c r="B311">
        <f t="shared" si="41"/>
        <v>-269.14604170815875</v>
      </c>
      <c r="D311">
        <f t="shared" si="48"/>
        <v>78.019186432313788</v>
      </c>
      <c r="E311">
        <f t="shared" si="49"/>
        <v>407.41233789676374</v>
      </c>
      <c r="F311">
        <f t="shared" si="50"/>
        <v>-399.75393059456064</v>
      </c>
      <c r="G311">
        <f t="shared" si="51"/>
        <v>78.623202966465314</v>
      </c>
      <c r="I311" s="3" t="str">
        <f t="shared" si="52"/>
        <v>-399.753930594561,78.6232029664653</v>
      </c>
    </row>
    <row r="312" spans="1:9">
      <c r="A312">
        <f t="shared" si="47"/>
        <v>271</v>
      </c>
      <c r="B312">
        <f t="shared" si="41"/>
        <v>-270.14604170815875</v>
      </c>
      <c r="D312">
        <f t="shared" si="48"/>
        <v>78.06212541509484</v>
      </c>
      <c r="E312">
        <f t="shared" si="49"/>
        <v>408.85636553815561</v>
      </c>
      <c r="F312">
        <f t="shared" si="50"/>
        <v>-399.79694296320531</v>
      </c>
      <c r="G312">
        <f t="shared" si="51"/>
        <v>85.591658696075541</v>
      </c>
      <c r="I312" s="3" t="str">
        <f t="shared" si="52"/>
        <v>-399.796942963205,85.5916586960755</v>
      </c>
    </row>
    <row r="313" spans="1:9">
      <c r="A313">
        <f t="shared" si="47"/>
        <v>272</v>
      </c>
      <c r="B313">
        <f t="shared" si="41"/>
        <v>-271.14604170815875</v>
      </c>
      <c r="D313">
        <f t="shared" si="48"/>
        <v>78.104762131773171</v>
      </c>
      <c r="E313">
        <f t="shared" si="49"/>
        <v>410.30062119333326</v>
      </c>
      <c r="F313">
        <f t="shared" si="50"/>
        <v>-399.7180419858899</v>
      </c>
      <c r="G313">
        <f t="shared" si="51"/>
        <v>92.585564007579109</v>
      </c>
      <c r="I313" s="3" t="str">
        <f t="shared" si="52"/>
        <v>-399.71804198589,92.5855640075791</v>
      </c>
    </row>
    <row r="314" spans="1:9">
      <c r="A314">
        <f t="shared" si="47"/>
        <v>273</v>
      </c>
      <c r="B314">
        <f t="shared" si="41"/>
        <v>-272.14604170815875</v>
      </c>
      <c r="D314">
        <f t="shared" si="48"/>
        <v>78.147099716100968</v>
      </c>
      <c r="E314">
        <f t="shared" si="49"/>
        <v>411.7451024629222</v>
      </c>
      <c r="F314">
        <f t="shared" si="50"/>
        <v>-399.51635254018555</v>
      </c>
      <c r="G314">
        <f t="shared" si="51"/>
        <v>99.602778350749361</v>
      </c>
      <c r="I314" s="3" t="str">
        <f t="shared" si="52"/>
        <v>-399.516352540186,99.6027783507494</v>
      </c>
    </row>
    <row r="315" spans="1:9">
      <c r="A315">
        <f t="shared" si="47"/>
        <v>274</v>
      </c>
      <c r="B315">
        <f t="shared" si="41"/>
        <v>-273.14604170815875</v>
      </c>
      <c r="D315">
        <f t="shared" si="48"/>
        <v>78.189141259319172</v>
      </c>
      <c r="E315">
        <f t="shared" si="49"/>
        <v>413.18980698072852</v>
      </c>
      <c r="F315">
        <f t="shared" si="50"/>
        <v>-399.19103722011539</v>
      </c>
      <c r="G315">
        <f t="shared" si="51"/>
        <v>106.64113838430337</v>
      </c>
      <c r="I315" s="3" t="str">
        <f t="shared" si="52"/>
        <v>-399.191037220115,106.641138384303</v>
      </c>
    </row>
    <row r="316" spans="1:9">
      <c r="A316">
        <f t="shared" si="47"/>
        <v>275</v>
      </c>
      <c r="B316">
        <f t="shared" si="41"/>
        <v>-274.14604170815875</v>
      </c>
      <c r="D316">
        <f t="shared" si="48"/>
        <v>78.230889810864156</v>
      </c>
      <c r="E316">
        <f t="shared" si="49"/>
        <v>414.63473241317234</v>
      </c>
      <c r="F316">
        <f t="shared" si="50"/>
        <v>-398.7412968650313</v>
      </c>
      <c r="G316">
        <f t="shared" si="51"/>
        <v>113.69845864274505</v>
      </c>
      <c r="I316" s="3" t="str">
        <f t="shared" si="52"/>
        <v>-398.741296865031,113.698458642745</v>
      </c>
    </row>
    <row r="317" spans="1:9">
      <c r="A317">
        <f t="shared" si="47"/>
        <v>276</v>
      </c>
      <c r="B317">
        <f t="shared" si="41"/>
        <v>-275.14604170815875</v>
      </c>
      <c r="D317">
        <f t="shared" si="48"/>
        <v>78.272348379060944</v>
      </c>
      <c r="E317">
        <f t="shared" si="49"/>
        <v>416.07987645873544</v>
      </c>
      <c r="F317">
        <f t="shared" si="50"/>
        <v>-398.16637107666452</v>
      </c>
      <c r="G317">
        <f t="shared" si="51"/>
        <v>120.7725322147235</v>
      </c>
      <c r="I317" s="3" t="str">
        <f t="shared" si="52"/>
        <v>-398.166371076665,120.772532214723</v>
      </c>
    </row>
    <row r="318" spans="1:9">
      <c r="A318">
        <f t="shared" si="47"/>
        <v>277</v>
      </c>
      <c r="B318">
        <f t="shared" si="41"/>
        <v>-276.14604170815875</v>
      </c>
      <c r="D318">
        <f t="shared" si="48"/>
        <v>78.313519931802517</v>
      </c>
      <c r="E318">
        <f t="shared" si="49"/>
        <v>417.52523684741755</v>
      </c>
      <c r="F318">
        <f t="shared" si="50"/>
        <v>-397.46553872410379</v>
      </c>
      <c r="G318">
        <f t="shared" si="51"/>
        <v>127.86113143269959</v>
      </c>
      <c r="I318" s="3" t="str">
        <f t="shared" si="52"/>
        <v>-397.465538724104,127.8611314327</v>
      </c>
    </row>
    <row r="319" spans="1:9">
      <c r="A319">
        <f t="shared" si="47"/>
        <v>278</v>
      </c>
      <c r="B319">
        <f t="shared" si="41"/>
        <v>-277.14604170815875</v>
      </c>
      <c r="D319">
        <f t="shared" si="48"/>
        <v>78.354407397216306</v>
      </c>
      <c r="E319">
        <f t="shared" si="49"/>
        <v>418.97081134020516</v>
      </c>
      <c r="F319">
        <f t="shared" si="50"/>
        <v>-396.63811843646874</v>
      </c>
      <c r="G319">
        <f t="shared" si="51"/>
        <v>134.96200857370036</v>
      </c>
      <c r="I319" s="3" t="str">
        <f t="shared" si="52"/>
        <v>-396.638118436469,134.9620085737</v>
      </c>
    </row>
    <row r="320" spans="1:9">
      <c r="A320">
        <f t="shared" si="47"/>
        <v>279</v>
      </c>
      <c r="B320">
        <f t="shared" si="41"/>
        <v>-278.14604170815875</v>
      </c>
      <c r="D320">
        <f t="shared" si="48"/>
        <v>78.39501366431746</v>
      </c>
      <c r="E320">
        <f t="shared" si="49"/>
        <v>420.41659772855002</v>
      </c>
      <c r="F320">
        <f t="shared" si="50"/>
        <v>-395.68346908304227</v>
      </c>
      <c r="G320">
        <f t="shared" si="51"/>
        <v>142.07289657094549</v>
      </c>
      <c r="I320" s="3" t="str">
        <f t="shared" si="52"/>
        <v>-395.683469083042,142.072896570945</v>
      </c>
    </row>
    <row r="321" spans="1:9">
      <c r="A321">
        <f t="shared" si="47"/>
        <v>280</v>
      </c>
      <c r="B321">
        <f t="shared" si="41"/>
        <v>-279.14604170815875</v>
      </c>
      <c r="D321">
        <f t="shared" si="48"/>
        <v>78.435341583649645</v>
      </c>
      <c r="E321">
        <f t="shared" si="49"/>
        <v>421.8625938338588</v>
      </c>
      <c r="F321">
        <f t="shared" si="50"/>
        <v>-394.60099024063379</v>
      </c>
      <c r="G321">
        <f t="shared" si="51"/>
        <v>149.19150973611923</v>
      </c>
      <c r="I321" s="3" t="str">
        <f t="shared" si="52"/>
        <v>-394.600990240634,149.191509736119</v>
      </c>
    </row>
    <row r="322" spans="1:9">
      <c r="A322">
        <f t="shared" si="47"/>
        <v>281</v>
      </c>
      <c r="B322">
        <f t="shared" si="41"/>
        <v>-280.14604170815875</v>
      </c>
      <c r="D322">
        <f t="shared" si="48"/>
        <v>78.475393967913575</v>
      </c>
      <c r="E322">
        <f t="shared" si="49"/>
        <v>423.30879750699154</v>
      </c>
      <c r="F322">
        <f t="shared" si="50"/>
        <v>-393.39012264794735</v>
      </c>
      <c r="G322">
        <f t="shared" si="51"/>
        <v>156.31554449205655</v>
      </c>
      <c r="I322" s="3" t="str">
        <f t="shared" si="52"/>
        <v>-393.390122647947,156.315544492057</v>
      </c>
    </row>
    <row r="323" spans="1:9">
      <c r="A323">
        <f t="shared" si="47"/>
        <v>282</v>
      </c>
      <c r="B323">
        <f t="shared" si="41"/>
        <v>-281.14604170815875</v>
      </c>
      <c r="D323">
        <f t="shared" si="48"/>
        <v>78.515173592583224</v>
      </c>
      <c r="E323">
        <f t="shared" si="49"/>
        <v>424.75520662777188</v>
      </c>
      <c r="F323">
        <f t="shared" si="50"/>
        <v>-392.05034864673479</v>
      </c>
      <c r="G323">
        <f t="shared" si="51"/>
        <v>163.44268011561397</v>
      </c>
      <c r="I323" s="3" t="str">
        <f t="shared" si="52"/>
        <v>-392.050348646735,163.442680115614</v>
      </c>
    </row>
    <row r="324" spans="1:9">
      <c r="A324">
        <f t="shared" si="47"/>
        <v>283</v>
      </c>
      <c r="B324">
        <f t="shared" si="41"/>
        <v>-282.14604170815875</v>
      </c>
      <c r="D324">
        <f t="shared" si="48"/>
        <v>78.554683196510467</v>
      </c>
      <c r="E324">
        <f t="shared" si="49"/>
        <v>426.20181910450509</v>
      </c>
      <c r="F324">
        <f t="shared" si="50"/>
        <v>-390.58119260951622</v>
      </c>
      <c r="G324">
        <f t="shared" si="51"/>
        <v>170.5705794904774</v>
      </c>
      <c r="I324" s="3" t="str">
        <f t="shared" si="52"/>
        <v>-390.581192609516,170.570579490477</v>
      </c>
    </row>
    <row r="325" spans="1:9">
      <c r="A325">
        <f t="shared" si="47"/>
        <v>284</v>
      </c>
      <c r="B325">
        <f t="shared" si="41"/>
        <v>-283.14604170815875</v>
      </c>
      <c r="D325">
        <f t="shared" si="48"/>
        <v>78.593925482518003</v>
      </c>
      <c r="E325">
        <f t="shared" si="49"/>
        <v>427.64863287350676</v>
      </c>
      <c r="F325">
        <f t="shared" si="50"/>
        <v>-388.98222135365455</v>
      </c>
      <c r="G325">
        <f t="shared" si="51"/>
        <v>177.69688986967628</v>
      </c>
      <c r="I325" s="3" t="str">
        <f t="shared" si="52"/>
        <v>-388.982221353655,177.696889869676</v>
      </c>
    </row>
    <row r="326" spans="1:9">
      <c r="A326">
        <f t="shared" si="47"/>
        <v>285</v>
      </c>
      <c r="B326">
        <f t="shared" si="41"/>
        <v>-284.14604170815875</v>
      </c>
      <c r="D326">
        <f t="shared" si="48"/>
        <v>78.63290311798113</v>
      </c>
      <c r="E326">
        <f t="shared" si="49"/>
        <v>429.09564589864067</v>
      </c>
      <c r="F326">
        <f t="shared" si="50"/>
        <v>-387.25304454157833</v>
      </c>
      <c r="G326">
        <f t="shared" si="51"/>
        <v>184.81924364754323</v>
      </c>
      <c r="I326" s="3" t="str">
        <f t="shared" si="52"/>
        <v>-387.253044541578,184.819243647543</v>
      </c>
    </row>
    <row r="327" spans="1:9">
      <c r="A327">
        <f t="shared" si="47"/>
        <v>286</v>
      </c>
      <c r="B327">
        <f t="shared" si="41"/>
        <v>-285.14604170815875</v>
      </c>
      <c r="D327">
        <f t="shared" si="48"/>
        <v>78.671618735398354</v>
      </c>
      <c r="E327">
        <f t="shared" si="49"/>
        <v>430.5428561708647</v>
      </c>
      <c r="F327">
        <f t="shared" si="50"/>
        <v>-385.39331506694595</v>
      </c>
      <c r="G327">
        <f t="shared" si="51"/>
        <v>191.93525914087701</v>
      </c>
      <c r="I327" s="3" t="str">
        <f t="shared" si="52"/>
        <v>-385.393315066946,191.935259140877</v>
      </c>
    </row>
    <row r="328" spans="1:9">
      <c r="A328">
        <f t="shared" si="47"/>
        <v>287</v>
      </c>
      <c r="B328">
        <f t="shared" si="41"/>
        <v>-286.14604170815875</v>
      </c>
      <c r="D328">
        <f t="shared" si="48"/>
        <v>78.710074932951144</v>
      </c>
      <c r="E328">
        <f t="shared" si="49"/>
        <v>431.990261707787</v>
      </c>
      <c r="F328">
        <f t="shared" si="50"/>
        <v>-383.40272942655548</v>
      </c>
      <c r="G328">
        <f t="shared" si="51"/>
        <v>199.04254137904732</v>
      </c>
      <c r="I328" s="3" t="str">
        <f t="shared" si="52"/>
        <v>-383.402729426555,199.042541379047</v>
      </c>
    </row>
    <row r="329" spans="1:9">
      <c r="A329">
        <f t="shared" si="47"/>
        <v>288</v>
      </c>
      <c r="B329">
        <f t="shared" si="41"/>
        <v>-287.14604170815875</v>
      </c>
      <c r="D329">
        <f t="shared" si="48"/>
        <v>78.748274275053291</v>
      </c>
      <c r="E329">
        <f t="shared" si="49"/>
        <v>433.43786055322943</v>
      </c>
      <c r="F329">
        <f t="shared" si="50"/>
        <v>-381.28102807780249</v>
      </c>
      <c r="G329">
        <f t="shared" si="51"/>
        <v>206.13868290278452</v>
      </c>
      <c r="I329" s="3" t="str">
        <f t="shared" si="52"/>
        <v>-381.281028077802,206.138682902785</v>
      </c>
    </row>
    <row r="330" spans="1:9">
      <c r="A330">
        <f t="shared" si="47"/>
        <v>289</v>
      </c>
      <c r="B330">
        <f t="shared" si="41"/>
        <v>-288.14604170815875</v>
      </c>
      <c r="D330">
        <f t="shared" si="48"/>
        <v>78.786219292889768</v>
      </c>
      <c r="E330">
        <f t="shared" si="49"/>
        <v>434.8856507768005</v>
      </c>
      <c r="F330">
        <f t="shared" si="50"/>
        <v>-379.02799578150047</v>
      </c>
      <c r="G330">
        <f t="shared" si="51"/>
        <v>213.22126457138401</v>
      </c>
      <c r="I330" s="3" t="str">
        <f t="shared" si="52"/>
        <v>-379.0279957815,213.221264571384</v>
      </c>
    </row>
    <row r="331" spans="1:9">
      <c r="A331">
        <f t="shared" si="47"/>
        <v>290</v>
      </c>
      <c r="B331">
        <f t="shared" si="41"/>
        <v>-289.14604170815875</v>
      </c>
      <c r="D331">
        <f t="shared" si="48"/>
        <v>78.823912484945453</v>
      </c>
      <c r="E331">
        <f t="shared" si="49"/>
        <v>436.33363047347598</v>
      </c>
      <c r="F331">
        <f t="shared" si="50"/>
        <v>-376.64346192987409</v>
      </c>
      <c r="G331">
        <f t="shared" si="51"/>
        <v>220.28785637806584</v>
      </c>
      <c r="I331" s="3" t="str">
        <f t="shared" si="52"/>
        <v>-376.643461929874,220.287856378066</v>
      </c>
    </row>
    <row r="332" spans="1:9">
      <c r="A332">
        <f t="shared" si="47"/>
        <v>291</v>
      </c>
      <c r="B332">
        <f t="shared" si="41"/>
        <v>-290.14604170815875</v>
      </c>
      <c r="D332">
        <f t="shared" si="48"/>
        <v>78.861356317524042</v>
      </c>
      <c r="E332">
        <f t="shared" si="49"/>
        <v>437.7817977631878</v>
      </c>
      <c r="F332">
        <f t="shared" si="50"/>
        <v>-374.12730085954939</v>
      </c>
      <c r="G332">
        <f t="shared" si="51"/>
        <v>227.33601827320911</v>
      </c>
      <c r="I332" s="3" t="str">
        <f t="shared" si="52"/>
        <v>-374.127300859549,227.336018273209</v>
      </c>
    </row>
    <row r="333" spans="1:9">
      <c r="A333">
        <f t="shared" si="47"/>
        <v>292</v>
      </c>
      <c r="B333">
        <f t="shared" si="41"/>
        <v>-291.14604170815875</v>
      </c>
      <c r="D333">
        <f t="shared" si="48"/>
        <v>78.898553225257189</v>
      </c>
      <c r="E333">
        <f t="shared" si="49"/>
        <v>439.23015079042034</v>
      </c>
      <c r="F333">
        <f t="shared" si="50"/>
        <v>-371.47943214936407</v>
      </c>
      <c r="G333">
        <f t="shared" si="51"/>
        <v>234.36330099518867</v>
      </c>
      <c r="I333" s="3" t="str">
        <f t="shared" si="52"/>
        <v>-371.479432149364,234.363300995189</v>
      </c>
    </row>
    <row r="334" spans="1:9">
      <c r="A334">
        <f t="shared" si="47"/>
        <v>293</v>
      </c>
      <c r="B334">
        <f t="shared" si="41"/>
        <v>-292.14604170815875</v>
      </c>
      <c r="D334">
        <f t="shared" si="48"/>
        <v>78.935505611604185</v>
      </c>
      <c r="E334">
        <f t="shared" si="49"/>
        <v>440.67868772381576</v>
      </c>
      <c r="F334">
        <f t="shared" si="50"/>
        <v>-368.69982090282889</v>
      </c>
      <c r="G334">
        <f t="shared" si="51"/>
        <v>241.36724690853606</v>
      </c>
      <c r="I334" s="3" t="str">
        <f t="shared" si="52"/>
        <v>-368.699820902829,241.367246908536</v>
      </c>
    </row>
    <row r="335" spans="1:9">
      <c r="A335">
        <f t="shared" si="47"/>
        <v>294</v>
      </c>
      <c r="B335">
        <f t="shared" si="41"/>
        <v>-293.14604170815875</v>
      </c>
      <c r="D335">
        <f t="shared" si="48"/>
        <v>78.972215849342362</v>
      </c>
      <c r="E335">
        <f t="shared" si="49"/>
        <v>442.12740675578493</v>
      </c>
      <c r="F335">
        <f t="shared" si="50"/>
        <v>-365.78847801507555</v>
      </c>
      <c r="G335">
        <f t="shared" si="51"/>
        <v>248.34539084913553</v>
      </c>
      <c r="I335" s="3" t="str">
        <f t="shared" si="52"/>
        <v>-365.788478015076,248.345390849136</v>
      </c>
    </row>
    <row r="336" spans="1:9">
      <c r="A336">
        <f t="shared" si="47"/>
        <v>295</v>
      </c>
      <c r="B336">
        <f t="shared" si="41"/>
        <v>-294.14604170815875</v>
      </c>
      <c r="D336">
        <f t="shared" si="48"/>
        <v>79.008686281048298</v>
      </c>
      <c r="E336">
        <f t="shared" si="49"/>
        <v>443.57630610212743</v>
      </c>
      <c r="F336">
        <f t="shared" si="50"/>
        <v>-362.74546042413016</v>
      </c>
      <c r="G336">
        <f t="shared" si="51"/>
        <v>255.29526097617648</v>
      </c>
      <c r="I336" s="3" t="str">
        <f t="shared" si="52"/>
        <v>-362.74546042413,255.295260976176</v>
      </c>
    </row>
    <row r="337" spans="1:9">
      <c r="A337">
        <f t="shared" si="47"/>
        <v>296</v>
      </c>
      <c r="B337">
        <f t="shared" si="41"/>
        <v>-295.14604170815875</v>
      </c>
      <c r="D337">
        <f t="shared" si="48"/>
        <v>79.044919219570318</v>
      </c>
      <c r="E337">
        <f t="shared" si="49"/>
        <v>445.02538400165832</v>
      </c>
      <c r="F337">
        <f t="shared" si="50"/>
        <v>-359.5708713463618</v>
      </c>
      <c r="G337">
        <f t="shared" si="51"/>
        <v>262.21437963056405</v>
      </c>
      <c r="I337" s="3" t="str">
        <f t="shared" si="52"/>
        <v>-359.570871346362,262.214379630564</v>
      </c>
    </row>
    <row r="338" spans="1:9">
      <c r="A338">
        <f t="shared" si="47"/>
        <v>297</v>
      </c>
      <c r="B338">
        <f t="shared" si="41"/>
        <v>-296.14604170815875</v>
      </c>
      <c r="D338">
        <f t="shared" si="48"/>
        <v>79.080916948492145</v>
      </c>
      <c r="E338">
        <f t="shared" si="49"/>
        <v>446.4746387158408</v>
      </c>
      <c r="F338">
        <f t="shared" si="50"/>
        <v>-356.2648604959528</v>
      </c>
      <c r="G338">
        <f t="shared" si="51"/>
        <v>269.10026419949838</v>
      </c>
      <c r="I338" s="3" t="str">
        <f t="shared" si="52"/>
        <v>-356.264860495953,269.100264199498</v>
      </c>
    </row>
    <row r="339" spans="1:9">
      <c r="A339">
        <f t="shared" si="47"/>
        <v>298</v>
      </c>
      <c r="B339">
        <f t="shared" si="41"/>
        <v>-297.14604170815875</v>
      </c>
      <c r="D339">
        <f t="shared" si="48"/>
        <v>79.116681722588027</v>
      </c>
      <c r="E339">
        <f t="shared" si="49"/>
        <v>447.92406852842805</v>
      </c>
      <c r="F339">
        <f t="shared" si="50"/>
        <v>-352.82762428825134</v>
      </c>
      <c r="G339">
        <f t="shared" si="51"/>
        <v>275.95042798692748</v>
      </c>
      <c r="I339" s="3" t="str">
        <f t="shared" si="52"/>
        <v>-352.827624288251,275.950427986927</v>
      </c>
    </row>
    <row r="340" spans="1:9">
      <c r="A340">
        <f t="shared" si="47"/>
        <v>299</v>
      </c>
      <c r="B340">
        <f t="shared" si="41"/>
        <v>-298.14604170815875</v>
      </c>
      <c r="D340">
        <f t="shared" si="48"/>
        <v>79.152215768269585</v>
      </c>
      <c r="E340">
        <f t="shared" si="49"/>
        <v>449.37367174510933</v>
      </c>
      <c r="F340">
        <f t="shared" si="50"/>
        <v>-349.25940602686558</v>
      </c>
      <c r="G340">
        <f t="shared" si="51"/>
        <v>282.76238108956841</v>
      </c>
      <c r="I340" s="3" t="str">
        <f t="shared" si="52"/>
        <v>-349.259406026866,282.762381089568</v>
      </c>
    </row>
    <row r="341" spans="1:9">
      <c r="A341">
        <f t="shared" si="47"/>
        <v>300</v>
      </c>
      <c r="B341">
        <f t="shared" si="41"/>
        <v>-299.14604170815875</v>
      </c>
      <c r="D341">
        <f t="shared" si="48"/>
        <v>79.187521284024399</v>
      </c>
      <c r="E341">
        <f t="shared" si="49"/>
        <v>450.82344669316467</v>
      </c>
      <c r="F341">
        <f t="shared" si="50"/>
        <v>-345.56049607437023</v>
      </c>
      <c r="G341">
        <f t="shared" si="51"/>
        <v>289.53363127819858</v>
      </c>
      <c r="I341" s="3" t="str">
        <f t="shared" si="52"/>
        <v>-345.56049607437,289.533631278199</v>
      </c>
    </row>
    <row r="342" spans="1:9">
      <c r="A342">
        <f t="shared" si="47"/>
        <v>301</v>
      </c>
      <c r="B342">
        <f t="shared" si="41"/>
        <v>-300.14604170815875</v>
      </c>
      <c r="D342">
        <f t="shared" si="48"/>
        <v>79.222600440846776</v>
      </c>
      <c r="E342">
        <f t="shared" si="49"/>
        <v>452.27339172112505</v>
      </c>
      <c r="F342">
        <f t="shared" si="50"/>
        <v>-341.73123200649661</v>
      </c>
      <c r="G342">
        <f t="shared" si="51"/>
        <v>296.26168488390834</v>
      </c>
      <c r="I342" s="3" t="str">
        <f t="shared" si="52"/>
        <v>-341.731232006497,296.261684883908</v>
      </c>
    </row>
    <row r="343" spans="1:9">
      <c r="A343">
        <f t="shared" si="47"/>
        <v>302</v>
      </c>
      <c r="B343">
        <f t="shared" si="41"/>
        <v>-301.14604170815875</v>
      </c>
      <c r="D343">
        <f t="shared" si="48"/>
        <v>79.257455382660396</v>
      </c>
      <c r="E343">
        <f t="shared" si="49"/>
        <v>453.72350519843883</v>
      </c>
      <c r="F343">
        <f t="shared" si="50"/>
        <v>-337.77199874968528</v>
      </c>
      <c r="G343">
        <f t="shared" si="51"/>
        <v>302.9440476890087</v>
      </c>
      <c r="I343" s="3" t="str">
        <f t="shared" si="52"/>
        <v>-337.771998749685,302.944047689009</v>
      </c>
    </row>
    <row r="344" spans="1:9">
      <c r="A344">
        <f t="shared" si="47"/>
        <v>303</v>
      </c>
      <c r="B344">
        <f t="shared" si="41"/>
        <v>-302.14604170815875</v>
      </c>
      <c r="D344">
        <f t="shared" si="48"/>
        <v>79.29208822673354</v>
      </c>
      <c r="E344">
        <f t="shared" si="49"/>
        <v>455.17378551514531</v>
      </c>
      <c r="F344">
        <f t="shared" si="50"/>
        <v>-333.68322870188797</v>
      </c>
      <c r="G344">
        <f t="shared" si="51"/>
        <v>309.57822582228073</v>
      </c>
      <c r="I344" s="3" t="str">
        <f t="shared" si="52"/>
        <v>-333.683228701888,309.578225822281</v>
      </c>
    </row>
    <row r="345" spans="1:9">
      <c r="A345">
        <f t="shared" si="47"/>
        <v>304</v>
      </c>
      <c r="B345">
        <f t="shared" si="41"/>
        <v>-303.14604170815875</v>
      </c>
      <c r="D345">
        <f t="shared" si="48"/>
        <v>79.326501064086742</v>
      </c>
      <c r="E345">
        <f t="shared" si="49"/>
        <v>456.62423108155269</v>
      </c>
      <c r="F345">
        <f t="shared" si="50"/>
        <v>-329.46540183650802</v>
      </c>
      <c r="G345">
        <f t="shared" si="51"/>
        <v>316.16172665825246</v>
      </c>
      <c r="I345" s="3" t="str">
        <f t="shared" si="52"/>
        <v>-329.465401836508,316.161726658252</v>
      </c>
    </row>
    <row r="346" spans="1:9">
      <c r="A346">
        <f t="shared" si="47"/>
        <v>305</v>
      </c>
      <c r="B346">
        <f t="shared" si="41"/>
        <v>-304.14604170815875</v>
      </c>
      <c r="D346">
        <f t="shared" si="48"/>
        <v>79.360695959893022</v>
      </c>
      <c r="E346">
        <f t="shared" si="49"/>
        <v>458.07484032792416</v>
      </c>
      <c r="F346">
        <f t="shared" si="50"/>
        <v>-325.11904578937629</v>
      </c>
      <c r="G346">
        <f t="shared" si="51"/>
        <v>322.69205972018995</v>
      </c>
      <c r="I346" s="3" t="str">
        <f t="shared" si="52"/>
        <v>-325.119045789376,322.69205972019</v>
      </c>
    </row>
    <row r="347" spans="1:9">
      <c r="A347">
        <f t="shared" si="47"/>
        <v>306</v>
      </c>
      <c r="B347">
        <f t="shared" si="41"/>
        <v>-305.14604170815875</v>
      </c>
      <c r="D347">
        <f t="shared" si="48"/>
        <v>79.394674953870918</v>
      </c>
      <c r="E347">
        <f t="shared" si="49"/>
        <v>459.52561170416726</v>
      </c>
      <c r="F347">
        <f t="shared" si="50"/>
        <v>-320.64473592866466</v>
      </c>
      <c r="G347">
        <f t="shared" si="51"/>
        <v>329.16673758647909</v>
      </c>
      <c r="I347" s="3" t="str">
        <f t="shared" si="52"/>
        <v>-320.644735928665,329.166737586479</v>
      </c>
    </row>
    <row r="348" spans="1:9">
      <c r="A348">
        <f t="shared" si="47"/>
        <v>307</v>
      </c>
      <c r="B348">
        <f t="shared" si="41"/>
        <v>-306.14604170815875</v>
      </c>
      <c r="D348">
        <f t="shared" si="48"/>
        <v>79.428440060670567</v>
      </c>
      <c r="E348">
        <f t="shared" si="49"/>
        <v>460.97654367953163</v>
      </c>
      <c r="F348">
        <f t="shared" si="50"/>
        <v>-316.04309540764638</v>
      </c>
      <c r="G348">
        <f t="shared" si="51"/>
        <v>335.58327680008199</v>
      </c>
      <c r="I348" s="3" t="str">
        <f t="shared" si="52"/>
        <v>-316.043095407646,335.583276800082</v>
      </c>
    </row>
    <row r="349" spans="1:9">
      <c r="A349">
        <f t="shared" si="47"/>
        <v>308</v>
      </c>
      <c r="B349">
        <f t="shared" si="41"/>
        <v>-307.14604170815875</v>
      </c>
      <c r="D349">
        <f t="shared" si="48"/>
        <v>79.461993270252819</v>
      </c>
      <c r="E349">
        <f t="shared" si="49"/>
        <v>462.42763474230992</v>
      </c>
      <c r="F349">
        <f t="shared" si="50"/>
        <v>-311.31479520021708</v>
      </c>
      <c r="G349">
        <f t="shared" si="51"/>
        <v>341.93919878073956</v>
      </c>
      <c r="I349" s="3" t="str">
        <f t="shared" si="52"/>
        <v>-311.314795200217,341.93919878074</v>
      </c>
    </row>
    <row r="350" spans="1:9">
      <c r="A350">
        <f t="shared" si="47"/>
        <v>309</v>
      </c>
      <c r="B350">
        <f t="shared" si="41"/>
        <v>-308.14604170815875</v>
      </c>
      <c r="D350">
        <f t="shared" si="48"/>
        <v>79.495336548261506</v>
      </c>
      <c r="E350">
        <f t="shared" si="49"/>
        <v>463.87888339954571</v>
      </c>
      <c r="F350">
        <f t="shared" si="50"/>
        <v>-306.46055411909697</v>
      </c>
      <c r="G350">
        <f t="shared" si="51"/>
        <v>348.23203073959951</v>
      </c>
      <c r="I350" s="3" t="str">
        <f t="shared" si="52"/>
        <v>-306.460554119097,348.2320307396</v>
      </c>
    </row>
    <row r="351" spans="1:9">
      <c r="A351">
        <f t="shared" si="47"/>
        <v>310</v>
      </c>
      <c r="B351">
        <f t="shared" si="41"/>
        <v>-309.14604170815875</v>
      </c>
      <c r="D351">
        <f t="shared" si="48"/>
        <v>79.52847183638923</v>
      </c>
      <c r="E351">
        <f t="shared" si="49"/>
        <v>465.33028817674619</v>
      </c>
      <c r="F351">
        <f t="shared" si="50"/>
        <v>-301.48113881664221</v>
      </c>
      <c r="G351">
        <f t="shared" si="51"/>
        <v>354.45930659593938</v>
      </c>
      <c r="I351" s="3" t="str">
        <f t="shared" si="52"/>
        <v>-301.481138816642,354.459306595939</v>
      </c>
    </row>
    <row r="352" spans="1:9">
      <c r="A352">
        <f t="shared" si="47"/>
        <v>311</v>
      </c>
      <c r="B352">
        <f t="shared" si="41"/>
        <v>-310.14604170815875</v>
      </c>
      <c r="D352">
        <f t="shared" si="48"/>
        <v>79.561401052736514</v>
      </c>
      <c r="E352">
        <f t="shared" si="49"/>
        <v>466.78184761759957</v>
      </c>
      <c r="F352">
        <f t="shared" si="50"/>
        <v>-296.37736376819464</v>
      </c>
      <c r="G352">
        <f t="shared" si="51"/>
        <v>360.61856789565786</v>
      </c>
      <c r="I352" s="3" t="str">
        <f t="shared" si="52"/>
        <v>-296.377363768195,360.618567895658</v>
      </c>
    </row>
    <row r="353" spans="1:9">
      <c r="A353">
        <f t="shared" si="47"/>
        <v>312</v>
      </c>
      <c r="B353">
        <f t="shared" si="41"/>
        <v>-311.14604170815875</v>
      </c>
      <c r="D353">
        <f t="shared" si="48"/>
        <v>79.5941260921647</v>
      </c>
      <c r="E353">
        <f t="shared" si="49"/>
        <v>468.23356028369903</v>
      </c>
      <c r="F353">
        <f t="shared" si="50"/>
        <v>-291.15009123791384</v>
      </c>
      <c r="G353">
        <f t="shared" si="51"/>
        <v>366.70736473120206</v>
      </c>
      <c r="I353" s="3" t="str">
        <f t="shared" si="52"/>
        <v>-291.150091237914,366.707364731202</v>
      </c>
    </row>
    <row r="354" spans="1:9">
      <c r="A354">
        <f t="shared" si="47"/>
        <v>313</v>
      </c>
      <c r="B354">
        <f t="shared" si="41"/>
        <v>-312.14604170815875</v>
      </c>
      <c r="D354">
        <f t="shared" si="48"/>
        <v>79.62664882664258</v>
      </c>
      <c r="E354">
        <f t="shared" si="49"/>
        <v>469.68542475426983</v>
      </c>
      <c r="F354">
        <f t="shared" si="50"/>
        <v>-285.80023122703392</v>
      </c>
      <c r="G354">
        <f t="shared" si="51"/>
        <v>372.72325666259786</v>
      </c>
      <c r="I354" s="3" t="str">
        <f t="shared" si="52"/>
        <v>-285.800231227034,372.723256662598</v>
      </c>
    </row>
    <row r="355" spans="1:9">
      <c r="A355">
        <f t="shared" si="47"/>
        <v>314</v>
      </c>
      <c r="B355">
        <f t="shared" si="41"/>
        <v>-313.14604170815875</v>
      </c>
      <c r="D355">
        <f t="shared" si="48"/>
        <v>79.658971105586886</v>
      </c>
      <c r="E355">
        <f t="shared" si="49"/>
        <v>471.13743962590308</v>
      </c>
      <c r="F355">
        <f t="shared" si="50"/>
        <v>-280.32874140449582</v>
      </c>
      <c r="G355">
        <f t="shared" si="51"/>
        <v>378.66381363925279</v>
      </c>
      <c r="I355" s="3" t="str">
        <f t="shared" si="52"/>
        <v>-280.328741404496,378.663813639253</v>
      </c>
    </row>
    <row r="356" spans="1:9">
      <c r="A356">
        <f t="shared" si="47"/>
        <v>315</v>
      </c>
      <c r="B356">
        <f t="shared" si="41"/>
        <v>-314.14604170815875</v>
      </c>
      <c r="D356">
        <f t="shared" si="48"/>
        <v>79.691094756196804</v>
      </c>
      <c r="E356">
        <f t="shared" si="49"/>
        <v>472.58960351229291</v>
      </c>
      <c r="F356">
        <f t="shared" si="50"/>
        <v>-274.73662701991356</v>
      </c>
      <c r="G356">
        <f t="shared" si="51"/>
        <v>384.52661692219317</v>
      </c>
      <c r="I356" s="3" t="str">
        <f t="shared" si="52"/>
        <v>-274.736627019914,384.526616922193</v>
      </c>
    </row>
    <row r="357" spans="1:9">
      <c r="A357">
        <f t="shared" si="47"/>
        <v>316</v>
      </c>
      <c r="B357">
        <f t="shared" si="41"/>
        <v>-315.14604170815875</v>
      </c>
      <c r="D357">
        <f t="shared" si="48"/>
        <v>79.723021583782739</v>
      </c>
      <c r="E357">
        <f t="shared" si="49"/>
        <v>474.04191504397886</v>
      </c>
      <c r="F357">
        <f t="shared" si="50"/>
        <v>-269.02494079884201</v>
      </c>
      <c r="G357">
        <f t="shared" si="51"/>
        <v>390.30926000639852</v>
      </c>
      <c r="I357" s="3" t="str">
        <f t="shared" si="52"/>
        <v>-269.024940798842,390.309260006399</v>
      </c>
    </row>
    <row r="358" spans="1:9">
      <c r="A358">
        <f t="shared" si="47"/>
        <v>317</v>
      </c>
      <c r="B358">
        <f t="shared" si="41"/>
        <v>-316.14604170815875</v>
      </c>
      <c r="D358">
        <f t="shared" si="48"/>
        <v>79.754753372089112</v>
      </c>
      <c r="E358">
        <f t="shared" si="49"/>
        <v>475.49437286809371</v>
      </c>
      <c r="F358">
        <f t="shared" si="50"/>
        <v>-263.19478282031139</v>
      </c>
      <c r="G358">
        <f t="shared" si="51"/>
        <v>396.00934954290011</v>
      </c>
      <c r="I358" s="3" t="str">
        <f t="shared" si="52"/>
        <v>-263.194782820311,396.0093495429</v>
      </c>
    </row>
    <row r="359" spans="1:9">
      <c r="A359">
        <f t="shared" si="47"/>
        <v>318</v>
      </c>
      <c r="B359">
        <f t="shared" si="41"/>
        <v>-317.14604170815875</v>
      </c>
      <c r="D359">
        <f t="shared" si="48"/>
        <v>79.786291883611796</v>
      </c>
      <c r="E359">
        <f t="shared" si="49"/>
        <v>476.94697564811395</v>
      </c>
      <c r="F359">
        <f t="shared" si="50"/>
        <v>-257.24730037660754</v>
      </c>
      <c r="G359">
        <f t="shared" si="51"/>
        <v>401.62450626030039</v>
      </c>
      <c r="I359" s="3" t="str">
        <f t="shared" si="52"/>
        <v>-257.247300376608,401.6245062603</v>
      </c>
    </row>
    <row r="360" spans="1:9">
      <c r="A360">
        <f t="shared" si="47"/>
        <v>319</v>
      </c>
      <c r="B360">
        <f t="shared" si="41"/>
        <v>-318.14604170815875</v>
      </c>
      <c r="D360">
        <f t="shared" si="48"/>
        <v>79.817638859909806</v>
      </c>
      <c r="E360">
        <f t="shared" si="49"/>
        <v>478.39972206361665</v>
      </c>
      <c r="F360">
        <f t="shared" si="50"/>
        <v>-251.18368781528338</v>
      </c>
      <c r="G360">
        <f t="shared" si="51"/>
        <v>407.15236588537704</v>
      </c>
      <c r="I360" s="3" t="str">
        <f t="shared" si="52"/>
        <v>-251.183687815283,407.152365885377</v>
      </c>
    </row>
    <row r="361" spans="1:9">
      <c r="A361">
        <f t="shared" si="47"/>
        <v>320</v>
      </c>
      <c r="B361">
        <f t="shared" si="41"/>
        <v>-319.14604170815875</v>
      </c>
      <c r="D361">
        <f t="shared" si="48"/>
        <v>79.84879602191171</v>
      </c>
      <c r="E361">
        <f t="shared" si="49"/>
        <v>479.85261081003898</v>
      </c>
      <c r="F361">
        <f t="shared" si="50"/>
        <v>-245.00518636338793</v>
      </c>
      <c r="G361">
        <f t="shared" si="51"/>
        <v>412.59058006242975</v>
      </c>
      <c r="I361" s="3" t="str">
        <f t="shared" si="52"/>
        <v>-245.005186363388,412.59058006243</v>
      </c>
    </row>
    <row r="362" spans="1:9">
      <c r="A362">
        <f t="shared" si="47"/>
        <v>321</v>
      </c>
      <c r="B362">
        <f t="shared" si="41"/>
        <v>-320.14604170815875</v>
      </c>
      <c r="D362">
        <f t="shared" si="48"/>
        <v>79.879765070216692</v>
      </c>
      <c r="E362">
        <f t="shared" si="49"/>
        <v>481.30564059844329</v>
      </c>
      <c r="F362">
        <f t="shared" si="50"/>
        <v>-238.71308393391291</v>
      </c>
      <c r="G362">
        <f t="shared" si="51"/>
        <v>417.93681727103024</v>
      </c>
      <c r="I362" s="3" t="str">
        <f t="shared" si="52"/>
        <v>-238.713083933913,417.93681727103</v>
      </c>
    </row>
    <row r="363" spans="1:9">
      <c r="A363">
        <f t="shared" si="47"/>
        <v>322</v>
      </c>
      <c r="B363">
        <f t="shared" si="41"/>
        <v>-321.14604170815875</v>
      </c>
      <c r="D363">
        <f t="shared" si="48"/>
        <v>79.910547685390483</v>
      </c>
      <c r="E363">
        <f t="shared" si="49"/>
        <v>482.75881015528563</v>
      </c>
      <c r="F363">
        <f t="shared" si="50"/>
        <v>-232.30871491445464</v>
      </c>
      <c r="G363">
        <f t="shared" si="51"/>
        <v>423.18876374183395</v>
      </c>
      <c r="I363" s="3" t="str">
        <f t="shared" si="52"/>
        <v>-232.308714914455,423.188763741834</v>
      </c>
    </row>
    <row r="364" spans="1:9">
      <c r="A364">
        <f t="shared" si="47"/>
        <v>323</v>
      </c>
      <c r="B364">
        <f t="shared" si="41"/>
        <v>-322.14604170815875</v>
      </c>
      <c r="D364">
        <f t="shared" si="48"/>
        <v>79.941145528256087</v>
      </c>
      <c r="E364">
        <f t="shared" si="49"/>
        <v>484.21211822218828</v>
      </c>
      <c r="F364">
        <f t="shared" si="50"/>
        <v>-225.79345993810469</v>
      </c>
      <c r="G364">
        <f t="shared" si="51"/>
        <v>428.34412437011196</v>
      </c>
      <c r="I364" s="3" t="str">
        <f t="shared" si="52"/>
        <v>-225.793459938105,428.344124370112</v>
      </c>
    </row>
    <row r="365" spans="1:9">
      <c r="A365">
        <f t="shared" si="47"/>
        <v>324</v>
      </c>
      <c r="B365">
        <f t="shared" si="41"/>
        <v>-323.14604170815875</v>
      </c>
      <c r="D365">
        <f t="shared" si="48"/>
        <v>79.971560240179642</v>
      </c>
      <c r="E365">
        <f t="shared" si="49"/>
        <v>485.66556355571663</v>
      </c>
      <c r="F365">
        <f t="shared" si="50"/>
        <v>-219.16874563658669</v>
      </c>
      <c r="G365">
        <f t="shared" si="51"/>
        <v>433.40062362665907</v>
      </c>
      <c r="I365" s="3" t="str">
        <f t="shared" si="52"/>
        <v>-219.168745636587,433.400623626659</v>
      </c>
    </row>
    <row r="366" spans="1:9">
      <c r="A366">
        <f t="shared" si="47"/>
        <v>325</v>
      </c>
      <c r="B366">
        <f t="shared" si="41"/>
        <v>-324.14604170815875</v>
      </c>
      <c r="D366">
        <f t="shared" si="48"/>
        <v>80.001793443351303</v>
      </c>
      <c r="E366">
        <f t="shared" si="49"/>
        <v>487.11914492715982</v>
      </c>
      <c r="F366">
        <f t="shared" si="50"/>
        <v>-212.43604437565247</v>
      </c>
      <c r="G366">
        <f t="shared" si="51"/>
        <v>438.35600646574142</v>
      </c>
      <c r="I366" s="3" t="str">
        <f t="shared" si="52"/>
        <v>-212.436044375652,438.356006465741</v>
      </c>
    </row>
    <row r="367" spans="1:9">
      <c r="A367">
        <f t="shared" si="47"/>
        <v>326</v>
      </c>
      <c r="B367">
        <f t="shared" si="41"/>
        <v>-325.14604170815875</v>
      </c>
      <c r="D367">
        <f t="shared" si="48"/>
        <v>80.031846741061386</v>
      </c>
      <c r="E367">
        <f t="shared" si="49"/>
        <v>488.57286112231492</v>
      </c>
      <c r="F367">
        <f t="shared" si="50"/>
        <v>-205.59687397277921</v>
      </c>
      <c r="G367">
        <f t="shared" si="51"/>
        <v>443.2080392297346</v>
      </c>
      <c r="I367" s="3" t="str">
        <f t="shared" si="52"/>
        <v>-205.596873972779,443.208039229735</v>
      </c>
    </row>
    <row r="368" spans="1:9">
      <c r="A368">
        <f t="shared" si="47"/>
        <v>327</v>
      </c>
      <c r="B368">
        <f t="shared" si="41"/>
        <v>-326.14604170815875</v>
      </c>
      <c r="D368">
        <f t="shared" si="48"/>
        <v>80.06172171797175</v>
      </c>
      <c r="E368">
        <f t="shared" si="49"/>
        <v>490.02671094127567</v>
      </c>
      <c r="F368">
        <f t="shared" si="50"/>
        <v>-198.65279739719128</v>
      </c>
      <c r="G368">
        <f t="shared" si="51"/>
        <v>447.95451055011716</v>
      </c>
      <c r="I368" s="3" t="str">
        <f t="shared" si="52"/>
        <v>-198.652797397191,447.954510550117</v>
      </c>
    </row>
    <row r="369" spans="1:9">
      <c r="A369">
        <f t="shared" si="47"/>
        <v>328</v>
      </c>
      <c r="B369">
        <f t="shared" si="41"/>
        <v>-327.14604170815875</v>
      </c>
      <c r="D369">
        <f t="shared" si="48"/>
        <v>80.09141994038265</v>
      </c>
      <c r="E369">
        <f t="shared" si="49"/>
        <v>491.48069319822349</v>
      </c>
      <c r="F369">
        <f t="shared" si="50"/>
        <v>-191.60542245225554</v>
      </c>
      <c r="G369">
        <f t="shared" si="51"/>
        <v>452.59323224447246</v>
      </c>
      <c r="I369" s="3" t="str">
        <f t="shared" si="52"/>
        <v>-191.605422452256,452.593232244472</v>
      </c>
    </row>
    <row r="370" spans="1:9">
      <c r="A370">
        <f t="shared" si="47"/>
        <v>329</v>
      </c>
      <c r="B370">
        <f t="shared" ref="B370:B401" si="53">C$15-A370</f>
        <v>-328.14604170815875</v>
      </c>
      <c r="D370">
        <f t="shared" si="48"/>
        <v>80.120942956494957</v>
      </c>
      <c r="E370">
        <f t="shared" si="49"/>
        <v>492.93480672122359</v>
      </c>
      <c r="F370">
        <f t="shared" si="50"/>
        <v>-184.45640144029852</v>
      </c>
      <c r="G370">
        <f t="shared" si="51"/>
        <v>457.12204020916067</v>
      </c>
      <c r="I370" s="3" t="str">
        <f t="shared" si="52"/>
        <v>-184.456401440299,457.122040209161</v>
      </c>
    </row>
    <row r="371" spans="1:9">
      <c r="A371">
        <f t="shared" si="47"/>
        <v>330</v>
      </c>
      <c r="B371">
        <f t="shared" si="53"/>
        <v>-329.14604170815875</v>
      </c>
      <c r="D371">
        <f t="shared" si="48"/>
        <v>80.150292296668056</v>
      </c>
      <c r="E371">
        <f t="shared" si="49"/>
        <v>494.38905035202379</v>
      </c>
      <c r="F371">
        <f t="shared" si="50"/>
        <v>-177.2074308098951</v>
      </c>
      <c r="G371">
        <f t="shared" si="51"/>
        <v>461.5387953073199</v>
      </c>
      <c r="I371" s="3" t="str">
        <f t="shared" si="52"/>
        <v>-177.207430809895,461.53879530732</v>
      </c>
    </row>
    <row r="372" spans="1:9">
      <c r="A372">
        <f t="shared" ref="A372:A401" si="54">A371+C$17</f>
        <v>331</v>
      </c>
      <c r="B372">
        <f t="shared" si="53"/>
        <v>-330.14604170815875</v>
      </c>
      <c r="D372">
        <f t="shared" ref="D372:D401" si="55">DEGREES((ATAN((PI()*A372)/180)))</f>
        <v>80.179469473673407</v>
      </c>
      <c r="E372">
        <f t="shared" ref="E372:E401" si="56">((A372*PI()*C$12/360)^2+(C$12/2)^2)^0.5</f>
        <v>495.84342294585696</v>
      </c>
      <c r="F372">
        <f t="shared" ref="F372:F401" si="57">COS(RADIANS((C$15-A372+D372)))*E372</f>
        <v>-169.86025078569742</v>
      </c>
      <c r="G372">
        <f t="shared" ref="G372:G401" si="58">SIN(RADIANS((C$15-A372+D372)))*E372</f>
        <v>465.84138425185455</v>
      </c>
      <c r="I372" s="3" t="str">
        <f t="shared" ref="I372:I401" si="59">F372&amp;","&amp;G372</f>
        <v>-169.860250785697,465.841384251855</v>
      </c>
    </row>
    <row r="373" spans="1:9">
      <c r="A373">
        <f t="shared" si="54"/>
        <v>332</v>
      </c>
      <c r="B373">
        <f t="shared" si="53"/>
        <v>-331.14604170815875</v>
      </c>
      <c r="D373">
        <f t="shared" si="55"/>
        <v>80.208475982943682</v>
      </c>
      <c r="E373">
        <f t="shared" si="56"/>
        <v>497.29792337124633</v>
      </c>
      <c r="F373">
        <f t="shared" si="57"/>
        <v>-162.41664498086627</v>
      </c>
      <c r="G373">
        <f t="shared" si="58"/>
        <v>470.02772048307236</v>
      </c>
      <c r="I373" s="3" t="str">
        <f t="shared" si="59"/>
        <v>-162.416644980866,470.027720483072</v>
      </c>
    </row>
    <row r="374" spans="1:9">
      <c r="A374">
        <f t="shared" si="54"/>
        <v>333</v>
      </c>
      <c r="B374">
        <f t="shared" si="53"/>
        <v>-332.14604170815875</v>
      </c>
      <c r="D374">
        <f t="shared" si="55"/>
        <v>80.237313302817896</v>
      </c>
      <c r="E374">
        <f t="shared" si="56"/>
        <v>498.75255050981559</v>
      </c>
      <c r="F374">
        <f t="shared" si="57"/>
        <v>-154.87843999218111</v>
      </c>
      <c r="G374">
        <f t="shared" si="58"/>
        <v>474.09574504063471</v>
      </c>
      <c r="I374" s="3" t="str">
        <f t="shared" si="59"/>
        <v>-154.878439992181,474.095745040635</v>
      </c>
    </row>
    <row r="375" spans="1:9">
      <c r="A375">
        <f t="shared" si="54"/>
        <v>334</v>
      </c>
      <c r="B375">
        <f t="shared" si="53"/>
        <v>-333.14604170815875</v>
      </c>
      <c r="D375">
        <f t="shared" si="55"/>
        <v>80.265982894782411</v>
      </c>
      <c r="E375">
        <f t="shared" si="56"/>
        <v>500.20730325610043</v>
      </c>
      <c r="F375">
        <f t="shared" si="57"/>
        <v>-147.24750497791678</v>
      </c>
      <c r="G375">
        <f t="shared" si="58"/>
        <v>478.04342742947404</v>
      </c>
      <c r="I375" s="3" t="str">
        <f t="shared" si="59"/>
        <v>-147.247504977917,478.043427429474</v>
      </c>
    </row>
    <row r="376" spans="1:9">
      <c r="A376">
        <f t="shared" si="54"/>
        <v>335</v>
      </c>
      <c r="B376">
        <f t="shared" si="53"/>
        <v>-334.14604170815875</v>
      </c>
      <c r="D376">
        <f t="shared" si="55"/>
        <v>80.294486203707791</v>
      </c>
      <c r="E376">
        <f t="shared" si="56"/>
        <v>501.66218051736433</v>
      </c>
      <c r="F376">
        <f t="shared" si="57"/>
        <v>-139.5257512185577</v>
      </c>
      <c r="G376">
        <f t="shared" si="58"/>
        <v>481.86876647935355</v>
      </c>
      <c r="I376" s="3" t="str">
        <f t="shared" si="59"/>
        <v>-139.525751218558,481.868766479354</v>
      </c>
    </row>
    <row r="377" spans="1:9">
      <c r="A377">
        <f t="shared" si="54"/>
        <v>336</v>
      </c>
      <c r="B377">
        <f t="shared" si="53"/>
        <v>-335.14604170815875</v>
      </c>
      <c r="D377">
        <f t="shared" si="55"/>
        <v>80.322824658081942</v>
      </c>
      <c r="E377">
        <f t="shared" si="56"/>
        <v>503.11718121341778</v>
      </c>
      <c r="F377">
        <f t="shared" si="57"/>
        <v>-131.71513166046699</v>
      </c>
      <c r="G377">
        <f t="shared" si="58"/>
        <v>485.56979119772359</v>
      </c>
      <c r="I377" s="3" t="str">
        <f t="shared" si="59"/>
        <v>-131.715131660467,485.569791197724</v>
      </c>
    </row>
    <row r="378" spans="1:9">
      <c r="A378">
        <f t="shared" si="54"/>
        <v>337</v>
      </c>
      <c r="B378">
        <f t="shared" si="53"/>
        <v>-336.14604170815875</v>
      </c>
      <c r="D378">
        <f t="shared" si="55"/>
        <v>80.350999670239091</v>
      </c>
      <c r="E378">
        <f t="shared" si="56"/>
        <v>504.57230427643913</v>
      </c>
      <c r="F378">
        <f t="shared" si="57"/>
        <v>-123.81764044258665</v>
      </c>
      <c r="G378">
        <f t="shared" si="58"/>
        <v>489.14456161554716</v>
      </c>
      <c r="I378" s="3" t="str">
        <f t="shared" si="59"/>
        <v>-123.817640442587,489.144561615547</v>
      </c>
    </row>
    <row r="379" spans="1:9">
      <c r="A379">
        <f t="shared" si="54"/>
        <v>338</v>
      </c>
      <c r="B379">
        <f t="shared" si="53"/>
        <v>-337.14604170815875</v>
      </c>
      <c r="D379">
        <f t="shared" si="55"/>
        <v>80.379012636585315</v>
      </c>
      <c r="E379">
        <f t="shared" si="56"/>
        <v>506.02754865080027</v>
      </c>
      <c r="F379">
        <f t="shared" si="57"/>
        <v>-115.83531240629908</v>
      </c>
      <c r="G379">
        <f t="shared" si="58"/>
        <v>492.59116962575888</v>
      </c>
      <c r="I379" s="3" t="str">
        <f t="shared" si="59"/>
        <v>-115.835312406299,492.591169625759</v>
      </c>
    </row>
    <row r="380" spans="1:9">
      <c r="A380">
        <f t="shared" si="54"/>
        <v>339</v>
      </c>
      <c r="B380">
        <f t="shared" si="53"/>
        <v>-338.14604170815875</v>
      </c>
      <c r="D380">
        <f t="shared" si="55"/>
        <v>80.406864937820004</v>
      </c>
      <c r="E380">
        <f t="shared" si="56"/>
        <v>507.48291329289367</v>
      </c>
      <c r="F380">
        <f t="shared" si="57"/>
        <v>-107.77022258854466</v>
      </c>
      <c r="G380">
        <f t="shared" si="58"/>
        <v>495.9077398140285</v>
      </c>
      <c r="I380" s="3" t="str">
        <f t="shared" si="59"/>
        <v>-107.770222588545,495.907739814029</v>
      </c>
    </row>
    <row r="381" spans="1:9">
      <c r="A381">
        <f t="shared" si="54"/>
        <v>340</v>
      </c>
      <c r="B381">
        <f t="shared" si="53"/>
        <v>-339.14604170815875</v>
      </c>
      <c r="D381">
        <f t="shared" si="55"/>
        <v>80.434557939153933</v>
      </c>
      <c r="E381">
        <f t="shared" si="56"/>
        <v>508.93839717096347</v>
      </c>
      <c r="F381">
        <f t="shared" si="57"/>
        <v>-99.624485698326367</v>
      </c>
      <c r="G381">
        <f t="shared" si="58"/>
        <v>499.09243028149939</v>
      </c>
      <c r="I381" s="3" t="str">
        <f t="shared" si="59"/>
        <v>-99.6244856983264,499.092430281499</v>
      </c>
    </row>
    <row r="382" spans="1:9">
      <c r="A382">
        <f t="shared" si="54"/>
        <v>341</v>
      </c>
      <c r="B382">
        <f t="shared" si="53"/>
        <v>-340.14604170815875</v>
      </c>
      <c r="D382">
        <f t="shared" si="55"/>
        <v>80.462092990523615</v>
      </c>
      <c r="E382">
        <f t="shared" si="56"/>
        <v>510.3939992649386</v>
      </c>
      <c r="F382">
        <f t="shared" si="57"/>
        <v>-91.4002555767226</v>
      </c>
      <c r="G382">
        <f t="shared" si="58"/>
        <v>502.14343345917399</v>
      </c>
      <c r="I382" s="3" t="str">
        <f t="shared" si="59"/>
        <v>-91.4002555767226,502.143433459174</v>
      </c>
    </row>
    <row r="383" spans="1:9">
      <c r="A383">
        <f t="shared" si="54"/>
        <v>342</v>
      </c>
      <c r="B383">
        <f t="shared" si="53"/>
        <v>-341.14604170815875</v>
      </c>
      <c r="D383">
        <f t="shared" si="55"/>
        <v>80.489471426802211</v>
      </c>
      <c r="E383">
        <f t="shared" si="56"/>
        <v>511.84971856626925</v>
      </c>
      <c r="F383">
        <f t="shared" si="57"/>
        <v>-83.099724640547123</v>
      </c>
      <c r="G383">
        <f t="shared" si="58"/>
        <v>505.05897691362173</v>
      </c>
      <c r="I383" s="3" t="str">
        <f t="shared" si="59"/>
        <v>-83.0997246405471,505.058976913622</v>
      </c>
    </row>
    <row r="384" spans="1:9">
      <c r="A384">
        <f t="shared" si="54"/>
        <v>343</v>
      </c>
      <c r="B384">
        <f t="shared" si="53"/>
        <v>-342.14604170815875</v>
      </c>
      <c r="D384">
        <f t="shared" si="55"/>
        <v>80.516694568006969</v>
      </c>
      <c r="E384">
        <f t="shared" si="56"/>
        <v>513.30555407776569</v>
      </c>
      <c r="F384">
        <f t="shared" si="57"/>
        <v>-74.725123309787122</v>
      </c>
      <c r="G384">
        <f t="shared" si="58"/>
        <v>507.83732414368592</v>
      </c>
      <c r="I384" s="3" t="str">
        <f t="shared" si="59"/>
        <v>-74.7251233097871,507.837324143686</v>
      </c>
    </row>
    <row r="385" spans="1:9">
      <c r="A385">
        <f t="shared" si="54"/>
        <v>344</v>
      </c>
      <c r="B385">
        <f t="shared" si="53"/>
        <v>-343.14604170815875</v>
      </c>
      <c r="D385">
        <f t="shared" si="55"/>
        <v>80.543763719503204</v>
      </c>
      <c r="E385">
        <f t="shared" si="56"/>
        <v>514.76150481343984</v>
      </c>
      <c r="F385">
        <f t="shared" si="57"/>
        <v>-66.278719418969047</v>
      </c>
      <c r="G385">
        <f t="shared" si="58"/>
        <v>510.47677536786983</v>
      </c>
      <c r="I385" s="3" t="str">
        <f t="shared" si="59"/>
        <v>-66.278719418969,510.47677536787</v>
      </c>
    </row>
    <row r="386" spans="1:9">
      <c r="A386">
        <f t="shared" si="54"/>
        <v>345</v>
      </c>
      <c r="B386">
        <f t="shared" si="53"/>
        <v>-344.14604170815875</v>
      </c>
      <c r="D386">
        <f t="shared" si="55"/>
        <v>80.570680172205115</v>
      </c>
      <c r="E386">
        <f t="shared" si="56"/>
        <v>516.21756979834981</v>
      </c>
      <c r="F386">
        <f t="shared" si="57"/>
        <v>-57.762817612606277</v>
      </c>
      <c r="G386">
        <f t="shared" si="58"/>
        <v>512.97566830208132</v>
      </c>
      <c r="I386" s="3" t="str">
        <f t="shared" si="59"/>
        <v>-57.7628176126063,512.975668302081</v>
      </c>
    </row>
    <row r="387" spans="1:9">
      <c r="A387">
        <f t="shared" si="54"/>
        <v>346</v>
      </c>
      <c r="B387">
        <f t="shared" si="53"/>
        <v>-345.14604170815875</v>
      </c>
      <c r="D387">
        <f t="shared" si="55"/>
        <v>80.59744520277323</v>
      </c>
      <c r="E387">
        <f t="shared" si="56"/>
        <v>517.67374806844646</v>
      </c>
      <c r="F387">
        <f t="shared" si="57"/>
        <v>-49.179758724881289</v>
      </c>
      <c r="G387">
        <f t="shared" si="58"/>
        <v>515.33237892742181</v>
      </c>
      <c r="I387" s="3" t="str">
        <f t="shared" si="59"/>
        <v>-49.1797587248813,515.332378927422</v>
      </c>
    </row>
    <row r="388" spans="1:9">
      <c r="A388">
        <f t="shared" si="54"/>
        <v>347</v>
      </c>
      <c r="B388">
        <f t="shared" si="53"/>
        <v>-346.14604170815875</v>
      </c>
      <c r="D388">
        <f t="shared" si="55"/>
        <v>80.624060073808664</v>
      </c>
      <c r="E388">
        <f t="shared" si="56"/>
        <v>519.13003867042278</v>
      </c>
      <c r="F388">
        <f t="shared" si="57"/>
        <v>-40.531919143728338</v>
      </c>
      <c r="G388">
        <f t="shared" si="58"/>
        <v>517.54532224770503</v>
      </c>
      <c r="I388" s="3" t="str">
        <f t="shared" si="59"/>
        <v>-40.5319191437283,517.545322247705</v>
      </c>
    </row>
    <row r="389" spans="1:9">
      <c r="A389">
        <f t="shared" si="54"/>
        <v>348</v>
      </c>
      <c r="B389">
        <f t="shared" si="53"/>
        <v>-347.14604170815875</v>
      </c>
      <c r="D389">
        <f t="shared" si="55"/>
        <v>80.650526034044233</v>
      </c>
      <c r="E389">
        <f t="shared" si="56"/>
        <v>520.5864406615658</v>
      </c>
      <c r="F389">
        <f t="shared" si="57"/>
        <v>-31.821710159490596</v>
      </c>
      <c r="G389">
        <f t="shared" si="58"/>
        <v>519.61295303639542</v>
      </c>
      <c r="I389" s="3" t="str">
        <f t="shared" si="59"/>
        <v>-31.8217101594906,519.612953036395</v>
      </c>
    </row>
    <row r="390" spans="1:9">
      <c r="A390">
        <f t="shared" si="54"/>
        <v>349</v>
      </c>
      <c r="B390">
        <f t="shared" si="53"/>
        <v>-348.14604170815875</v>
      </c>
      <c r="D390">
        <f t="shared" si="55"/>
        <v>80.676844318532659</v>
      </c>
      <c r="E390">
        <f t="shared" si="56"/>
        <v>522.04295310961083</v>
      </c>
      <c r="F390">
        <f t="shared" si="57"/>
        <v>-23.051577298324499</v>
      </c>
      <c r="G390">
        <f t="shared" si="58"/>
        <v>521.53376657265699</v>
      </c>
      <c r="I390" s="3" t="str">
        <f t="shared" si="59"/>
        <v>-23.0515772983245,521.533766572657</v>
      </c>
    </row>
    <row r="391" spans="1:9">
      <c r="A391">
        <f t="shared" si="54"/>
        <v>350</v>
      </c>
      <c r="B391">
        <f t="shared" si="53"/>
        <v>-349.14604170815875</v>
      </c>
      <c r="D391">
        <f t="shared" si="55"/>
        <v>80.703016148831438</v>
      </c>
      <c r="E391">
        <f t="shared" si="56"/>
        <v>523.49957509259832</v>
      </c>
      <c r="F391">
        <f t="shared" si="57"/>
        <v>-14.223999640525575</v>
      </c>
      <c r="G391">
        <f t="shared" si="58"/>
        <v>523.30629936620994</v>
      </c>
      <c r="I391" s="3" t="str">
        <f t="shared" si="59"/>
        <v>-14.2239996405256,523.30629936621</v>
      </c>
    </row>
    <row r="392" spans="1:9">
      <c r="A392">
        <f t="shared" si="54"/>
        <v>351</v>
      </c>
      <c r="B392">
        <f t="shared" si="53"/>
        <v>-350.14604170815875</v>
      </c>
      <c r="D392">
        <f t="shared" si="55"/>
        <v>80.729042733184968</v>
      </c>
      <c r="E392">
        <f t="shared" si="56"/>
        <v>524.95630569873208</v>
      </c>
      <c r="F392">
        <f t="shared" si="57"/>
        <v>-5.3414891239883113</v>
      </c>
      <c r="G392">
        <f t="shared" si="58"/>
        <v>524.92912987068928</v>
      </c>
      <c r="I392" s="3" t="str">
        <f t="shared" si="59"/>
        <v>-5.34148912398831,524.929129870689</v>
      </c>
    </row>
    <row r="393" spans="1:9">
      <c r="A393">
        <f t="shared" si="54"/>
        <v>352</v>
      </c>
      <c r="B393">
        <f t="shared" si="53"/>
        <v>-351.14604170815875</v>
      </c>
      <c r="D393">
        <f t="shared" si="55"/>
        <v>80.754925266703808</v>
      </c>
      <c r="E393">
        <f t="shared" si="56"/>
        <v>526.4131440262413</v>
      </c>
      <c r="F393">
        <f t="shared" si="57"/>
        <v>3.5934101670349836</v>
      </c>
      <c r="G393">
        <f t="shared" si="58"/>
        <v>526.40087918521158</v>
      </c>
      <c r="I393" s="3" t="str">
        <f t="shared" si="59"/>
        <v>3.59341016703498,526.400879185212</v>
      </c>
    </row>
    <row r="394" spans="1:9">
      <c r="A394">
        <f t="shared" si="54"/>
        <v>353</v>
      </c>
      <c r="B394">
        <f t="shared" si="53"/>
        <v>-352.14604170815875</v>
      </c>
      <c r="D394">
        <f t="shared" si="55"/>
        <v>80.780664931540869</v>
      </c>
      <c r="E394">
        <f t="shared" si="56"/>
        <v>527.87008918324409</v>
      </c>
      <c r="F394">
        <f t="shared" si="57"/>
        <v>12.578122727658323</v>
      </c>
      <c r="G394">
        <f t="shared" si="58"/>
        <v>527.72021174385009</v>
      </c>
      <c r="I394" s="3" t="str">
        <f t="shared" si="59"/>
        <v>12.5781227276583,527.72021174385</v>
      </c>
    </row>
    <row r="395" spans="1:9">
      <c r="A395">
        <f t="shared" si="54"/>
        <v>354</v>
      </c>
      <c r="B395">
        <f t="shared" si="53"/>
        <v>-353.14604170815875</v>
      </c>
      <c r="D395">
        <f t="shared" si="55"/>
        <v>80.806262897064983</v>
      </c>
      <c r="E395">
        <f t="shared" si="56"/>
        <v>529.32714028761268</v>
      </c>
      <c r="F395">
        <f t="shared" si="57"/>
        <v>21.610042372362013</v>
      </c>
      <c r="G395">
        <f t="shared" si="58"/>
        <v>528.88583599272795</v>
      </c>
      <c r="I395" s="3" t="str">
        <f t="shared" si="59"/>
        <v>21.610042372362,528.885835992728</v>
      </c>
    </row>
    <row r="396" spans="1:9">
      <c r="A396">
        <f t="shared" si="54"/>
        <v>355</v>
      </c>
      <c r="B396">
        <f t="shared" si="53"/>
        <v>-354.14604170815875</v>
      </c>
      <c r="D396">
        <f t="shared" si="55"/>
        <v>80.831720320031607</v>
      </c>
      <c r="E396">
        <f t="shared" si="56"/>
        <v>530.7842964668414</v>
      </c>
      <c r="F396">
        <f t="shared" si="57"/>
        <v>30.686532989072507</v>
      </c>
      <c r="G396">
        <f t="shared" si="58"/>
        <v>529.89650505444013</v>
      </c>
      <c r="I396" s="3" t="str">
        <f t="shared" si="59"/>
        <v>30.6865329890725,529.89650505444</v>
      </c>
    </row>
    <row r="397" spans="1:9">
      <c r="A397">
        <f t="shared" si="54"/>
        <v>356</v>
      </c>
      <c r="B397">
        <f t="shared" si="53"/>
        <v>-355.14604170815875</v>
      </c>
      <c r="D397">
        <f t="shared" si="55"/>
        <v>80.857038344750904</v>
      </c>
      <c r="E397">
        <f t="shared" si="56"/>
        <v>532.24155685791754</v>
      </c>
      <c r="F397">
        <f t="shared" si="57"/>
        <v>39.804929307081288</v>
      </c>
      <c r="G397">
        <f t="shared" si="58"/>
        <v>530.75101737952241</v>
      </c>
      <c r="I397" s="3" t="str">
        <f t="shared" si="59"/>
        <v>39.8049293070813,530.751017379522</v>
      </c>
    </row>
    <row r="398" spans="1:9">
      <c r="A398">
        <f t="shared" si="54"/>
        <v>357</v>
      </c>
      <c r="B398">
        <f t="shared" si="53"/>
        <v>-356.14604170815875</v>
      </c>
      <c r="D398">
        <f t="shared" si="55"/>
        <v>80.882218103253152</v>
      </c>
      <c r="E398">
        <f t="shared" si="56"/>
        <v>533.69892060719212</v>
      </c>
      <c r="F398">
        <f t="shared" si="57"/>
        <v>48.962537678602693</v>
      </c>
      <c r="G398">
        <f t="shared" si="58"/>
        <v>531.44821738467931</v>
      </c>
      <c r="I398" s="3" t="str">
        <f t="shared" si="59"/>
        <v>48.9625376786027,531.448217384679</v>
      </c>
    </row>
    <row r="399" spans="1:9">
      <c r="A399">
        <f t="shared" si="54"/>
        <v>358</v>
      </c>
      <c r="B399">
        <f t="shared" si="53"/>
        <v>-357.14604170815875</v>
      </c>
      <c r="D399">
        <f t="shared" si="55"/>
        <v>80.907260715451514</v>
      </c>
      <c r="E399">
        <f t="shared" si="56"/>
        <v>535.15638687025512</v>
      </c>
      <c r="F399">
        <f t="shared" si="57"/>
        <v>58.15663687372529</v>
      </c>
      <c r="G399">
        <f t="shared" si="58"/>
        <v>531.98699607750166</v>
      </c>
      <c r="I399" s="3" t="str">
        <f t="shared" si="59"/>
        <v>58.1566368737253,531.986996077502</v>
      </c>
    </row>
    <row r="400" spans="1:9">
      <c r="A400">
        <f t="shared" si="54"/>
        <v>359</v>
      </c>
      <c r="B400">
        <f t="shared" si="53"/>
        <v>-358.14604170815875</v>
      </c>
      <c r="D400">
        <f t="shared" si="55"/>
        <v>80.9321672893022</v>
      </c>
      <c r="E400">
        <f t="shared" si="56"/>
        <v>536.61395481181103</v>
      </c>
      <c r="F400">
        <f t="shared" si="57"/>
        <v>67.384478888532897</v>
      </c>
      <c r="G400">
        <f t="shared" si="58"/>
        <v>532.36629166739442</v>
      </c>
      <c r="I400" s="3" t="str">
        <f t="shared" si="59"/>
        <v>67.3844788885329,532.366291667394</v>
      </c>
    </row>
    <row r="401" spans="1:9">
      <c r="A401">
        <f t="shared" si="54"/>
        <v>360</v>
      </c>
      <c r="B401">
        <f t="shared" si="53"/>
        <v>-359.14604170815875</v>
      </c>
      <c r="D401">
        <f t="shared" si="55"/>
        <v>80.956938920962315</v>
      </c>
      <c r="E401">
        <f t="shared" si="56"/>
        <v>538.07162360555742</v>
      </c>
      <c r="F401">
        <f t="shared" si="57"/>
        <v>76.643289766143312</v>
      </c>
      <c r="G401">
        <f t="shared" si="58"/>
        <v>532.58509016244875</v>
      </c>
      <c r="I401" s="3" t="str">
        <f t="shared" si="59"/>
        <v>76.6432897661433,532.585090162449</v>
      </c>
    </row>
    <row r="402" spans="1:9">
      <c r="I402" s="3"/>
    </row>
    <row r="403" spans="1:9">
      <c r="I403" s="3"/>
    </row>
    <row r="404" spans="1:9">
      <c r="I404" s="3" t="s">
        <v>7</v>
      </c>
    </row>
    <row r="405" spans="1:9">
      <c r="I405" s="3"/>
    </row>
    <row r="406" spans="1:9">
      <c r="A406" s="6" t="s">
        <v>22</v>
      </c>
      <c r="B406" s="6"/>
      <c r="C406" s="6"/>
      <c r="D406" s="6"/>
      <c r="E406" s="6"/>
      <c r="F406" s="6"/>
      <c r="G406" s="6"/>
      <c r="I406" s="5" t="s">
        <v>19</v>
      </c>
    </row>
  </sheetData>
  <mergeCells count="3">
    <mergeCell ref="A22:G22"/>
    <mergeCell ref="A406:G406"/>
    <mergeCell ref="A2:I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88"/>
  <sheetViews>
    <sheetView workbookViewId="0">
      <selection activeCell="I5" sqref="I5"/>
    </sheetView>
  </sheetViews>
  <sheetFormatPr defaultRowHeight="15"/>
  <cols>
    <col min="2" max="2" width="19.5703125" customWidth="1"/>
    <col min="6" max="6" width="12" bestFit="1" customWidth="1"/>
    <col min="9" max="9" width="37.5703125" bestFit="1" customWidth="1"/>
  </cols>
  <sheetData>
    <row r="2" spans="1:9" ht="31.5">
      <c r="A2" s="7" t="s">
        <v>26</v>
      </c>
      <c r="B2" s="7"/>
      <c r="C2" s="7"/>
      <c r="D2" s="7"/>
      <c r="E2" s="7"/>
      <c r="F2" s="7"/>
      <c r="G2" s="7"/>
      <c r="H2" s="7"/>
      <c r="I2" s="7"/>
    </row>
    <row r="4" spans="1:9">
      <c r="B4" t="s">
        <v>3</v>
      </c>
      <c r="C4">
        <v>160</v>
      </c>
    </row>
    <row r="6" spans="1:9">
      <c r="B6" t="s">
        <v>8</v>
      </c>
      <c r="C6">
        <v>5</v>
      </c>
    </row>
    <row r="7" spans="1:9">
      <c r="B7" t="s">
        <v>9</v>
      </c>
      <c r="C7">
        <v>90</v>
      </c>
    </row>
    <row r="9" spans="1:9">
      <c r="A9" s="6" t="s">
        <v>21</v>
      </c>
      <c r="B9" s="6"/>
      <c r="C9" s="6"/>
      <c r="D9" s="6"/>
      <c r="E9" s="6"/>
      <c r="F9" s="6"/>
      <c r="G9" s="6"/>
      <c r="I9" s="4" t="s">
        <v>18</v>
      </c>
    </row>
    <row r="10" spans="1:9">
      <c r="I10" s="13" t="str">
        <f>"C 0,0 "&amp;(C4/2)</f>
        <v>C 0,0 80</v>
      </c>
    </row>
    <row r="11" spans="1:9">
      <c r="D11" t="s">
        <v>10</v>
      </c>
      <c r="E11" t="s">
        <v>11</v>
      </c>
      <c r="F11" t="s">
        <v>12</v>
      </c>
      <c r="G11" t="s">
        <v>13</v>
      </c>
      <c r="I11" s="3" t="s">
        <v>14</v>
      </c>
    </row>
    <row r="12" spans="1:9">
      <c r="A12">
        <v>0</v>
      </c>
      <c r="B12">
        <f>C$7-A12</f>
        <v>90</v>
      </c>
      <c r="D12">
        <f>DEGREES((ATAN((PI()*A12)/180)))</f>
        <v>0</v>
      </c>
      <c r="E12">
        <f>((A12*PI()*C$4/360)^2+(C$4/2)^2)^0.5</f>
        <v>80</v>
      </c>
      <c r="F12">
        <f>COS(RADIANS((C$7-A12+D12)))*E12</f>
        <v>4.90059381963448E-15</v>
      </c>
      <c r="G12">
        <f>SIN(RADIANS((C$7-A12+D12)))*E12</f>
        <v>80</v>
      </c>
      <c r="I12" s="3" t="str">
        <f>F12&amp;","&amp;G12</f>
        <v>4.90059381963448E-15,80</v>
      </c>
    </row>
    <row r="13" spans="1:9">
      <c r="A13">
        <f t="shared" ref="A13:A24" si="0">A12+C$6</f>
        <v>5</v>
      </c>
      <c r="B13">
        <f t="shared" ref="B13:B76" si="1">C$7-A13</f>
        <v>85</v>
      </c>
      <c r="D13">
        <f>DEGREES((ATAN((PI()*A13)/180)))</f>
        <v>4.9873652887550088</v>
      </c>
      <c r="E13">
        <f>((A13*PI()*C$4/360)^2+(C$4/2)^2)^0.5</f>
        <v>80.304039669034537</v>
      </c>
      <c r="F13">
        <f t="shared" ref="F13:F43" si="2">COS(RADIANS((C$7-A13+D13)))*E13</f>
        <v>1.7708430767914351E-2</v>
      </c>
      <c r="G13">
        <f>SIN(RADIANS((C$7-A13+D13)))*E13</f>
        <v>80.304037716526764</v>
      </c>
      <c r="I13" s="3" t="str">
        <f>F13&amp;","&amp;G13</f>
        <v>0.0177084307679144,80.3040377165268</v>
      </c>
    </row>
    <row r="14" spans="1:9">
      <c r="A14">
        <f t="shared" si="0"/>
        <v>10</v>
      </c>
      <c r="B14">
        <f t="shared" si="1"/>
        <v>80</v>
      </c>
      <c r="D14">
        <f t="shared" ref="D14:D22" si="3">DEGREES((ATAN((PI()*A14)/180)))</f>
        <v>9.9002772489898412</v>
      </c>
      <c r="E14">
        <f t="shared" ref="E14:E22" si="4">((A14*PI()*C$4/360)^2+(C$4/2)^2)^0.5</f>
        <v>81.209329197226438</v>
      </c>
      <c r="F14">
        <f t="shared" si="2"/>
        <v>0.14134398197031983</v>
      </c>
      <c r="G14">
        <f t="shared" ref="G14:G41" si="5">SIN(RADIANS((C$7-A14+D14)))*E14</f>
        <v>81.209206193277467</v>
      </c>
      <c r="I14" s="3" t="str">
        <f t="shared" ref="I14:I41" si="6">F14&amp;","&amp;G14</f>
        <v>0.14134398197032,81.2092061932775</v>
      </c>
    </row>
    <row r="15" spans="1:9">
      <c r="A15">
        <f t="shared" si="0"/>
        <v>15</v>
      </c>
      <c r="B15">
        <f t="shared" si="1"/>
        <v>75</v>
      </c>
      <c r="D15">
        <f t="shared" si="3"/>
        <v>14.670743052531353</v>
      </c>
      <c r="E15">
        <f t="shared" si="4"/>
        <v>82.696124966608082</v>
      </c>
      <c r="F15">
        <f t="shared" si="2"/>
        <v>0.47522040965242873</v>
      </c>
      <c r="G15">
        <f t="shared" si="5"/>
        <v>82.694759507813501</v>
      </c>
      <c r="I15" s="3" t="str">
        <f t="shared" si="6"/>
        <v>0.475220409652429,82.6947595078135</v>
      </c>
    </row>
    <row r="16" spans="1:9">
      <c r="A16">
        <f t="shared" si="0"/>
        <v>20</v>
      </c>
      <c r="B16">
        <f t="shared" si="1"/>
        <v>70</v>
      </c>
      <c r="D16">
        <f t="shared" si="3"/>
        <v>19.242350529715356</v>
      </c>
      <c r="E16">
        <f t="shared" si="4"/>
        <v>84.733822023168372</v>
      </c>
      <c r="F16">
        <f t="shared" si="2"/>
        <v>1.1204431629997351</v>
      </c>
      <c r="G16">
        <f t="shared" si="5"/>
        <v>84.726413837553991</v>
      </c>
      <c r="I16" s="3" t="str">
        <f t="shared" si="6"/>
        <v>1.12044316299974,84.726413837554</v>
      </c>
    </row>
    <row r="17" spans="1:9">
      <c r="A17">
        <f t="shared" si="0"/>
        <v>25</v>
      </c>
      <c r="B17">
        <f t="shared" si="1"/>
        <v>65</v>
      </c>
      <c r="D17">
        <f t="shared" si="3"/>
        <v>23.573198559701101</v>
      </c>
      <c r="E17">
        <f t="shared" si="4"/>
        <v>87.283845464936036</v>
      </c>
      <c r="F17">
        <f t="shared" si="2"/>
        <v>2.173351098749718</v>
      </c>
      <c r="G17">
        <f t="shared" si="5"/>
        <v>87.256783255792783</v>
      </c>
      <c r="I17" s="3" t="str">
        <f t="shared" si="6"/>
        <v>2.17335109874972,87.2567832557928</v>
      </c>
    </row>
    <row r="18" spans="1:9">
      <c r="A18">
        <f t="shared" si="0"/>
        <v>30</v>
      </c>
      <c r="B18">
        <f t="shared" si="1"/>
        <v>60</v>
      </c>
      <c r="D18">
        <f t="shared" si="3"/>
        <v>27.636499333857039</v>
      </c>
      <c r="E18">
        <f t="shared" si="4"/>
        <v>90.302803599730183</v>
      </c>
      <c r="F18">
        <f t="shared" si="2"/>
        <v>3.7240127153156477</v>
      </c>
      <c r="G18">
        <f t="shared" si="5"/>
        <v>90.225983326687057</v>
      </c>
      <c r="I18" s="3" t="str">
        <f t="shared" si="6"/>
        <v>3.72401271531565,90.2259833266871</v>
      </c>
    </row>
    <row r="19" spans="1:9">
      <c r="A19">
        <f t="shared" si="0"/>
        <v>35</v>
      </c>
      <c r="B19">
        <f t="shared" si="1"/>
        <v>55</v>
      </c>
      <c r="D19">
        <f t="shared" si="3"/>
        <v>31.419307540830257</v>
      </c>
      <c r="E19">
        <f t="shared" si="4"/>
        <v>93.745402933305456</v>
      </c>
      <c r="F19">
        <f t="shared" si="2"/>
        <v>5.854794215684799</v>
      </c>
      <c r="G19">
        <f t="shared" si="5"/>
        <v>93.562396056427389</v>
      </c>
      <c r="I19" s="3" t="str">
        <f t="shared" si="6"/>
        <v>5.8547942156848,93.5623960564274</v>
      </c>
    </row>
    <row r="20" spans="1:9">
      <c r="A20">
        <f t="shared" si="0"/>
        <v>40</v>
      </c>
      <c r="B20">
        <f t="shared" si="1"/>
        <v>50</v>
      </c>
      <c r="D20">
        <f t="shared" si="3"/>
        <v>34.920114398530096</v>
      </c>
      <c r="E20">
        <f t="shared" si="4"/>
        <v>97.566809820839666</v>
      </c>
      <c r="F20">
        <f t="shared" si="2"/>
        <v>8.6390159780188469</v>
      </c>
      <c r="G20">
        <f t="shared" si="5"/>
        <v>97.183588025692018</v>
      </c>
      <c r="I20" s="3" t="str">
        <f t="shared" si="6"/>
        <v>8.63901597801885,97.183588025692</v>
      </c>
    </row>
    <row r="21" spans="1:9">
      <c r="A21">
        <f t="shared" si="0"/>
        <v>45</v>
      </c>
      <c r="B21">
        <f t="shared" si="1"/>
        <v>45</v>
      </c>
      <c r="D21">
        <f t="shared" si="3"/>
        <v>38.146025987222544</v>
      </c>
      <c r="E21">
        <f t="shared" si="4"/>
        <v>101.72434202508141</v>
      </c>
      <c r="F21">
        <f t="shared" si="2"/>
        <v>12.139713113340148</v>
      </c>
      <c r="G21">
        <f t="shared" si="5"/>
        <v>100.99737187650747</v>
      </c>
      <c r="I21" s="3" t="str">
        <f t="shared" si="6"/>
        <v>12.1397131133401,100.997371876507</v>
      </c>
    </row>
    <row r="22" spans="1:9">
      <c r="A22">
        <f t="shared" si="0"/>
        <v>50</v>
      </c>
      <c r="B22">
        <f t="shared" si="1"/>
        <v>40</v>
      </c>
      <c r="D22">
        <f t="shared" si="3"/>
        <v>41.110052861474614</v>
      </c>
      <c r="E22">
        <f t="shared" si="4"/>
        <v>106.17852285932094</v>
      </c>
      <c r="F22">
        <f t="shared" si="2"/>
        <v>16.408514729301007</v>
      </c>
      <c r="G22">
        <f t="shared" si="5"/>
        <v>104.9029997710535</v>
      </c>
      <c r="I22" s="3" t="str">
        <f t="shared" si="6"/>
        <v>16.408514729301,104.902999771054</v>
      </c>
    </row>
    <row r="23" spans="1:9">
      <c r="A23">
        <f t="shared" si="0"/>
        <v>55</v>
      </c>
      <c r="B23">
        <f t="shared" si="1"/>
        <v>35</v>
      </c>
      <c r="D23">
        <f t="shared" ref="D23:D41" si="7">DEGREES((ATAN((PI()*A23)/180)))</f>
        <v>43.828805890404766</v>
      </c>
      <c r="E23">
        <f t="shared" ref="E23:E41" si="8">((A23*PI()*C$4/360)^2+(C$4/2)^2)^0.5</f>
        <v>110.89361229155934</v>
      </c>
      <c r="F23">
        <f t="shared" si="2"/>
        <v>21.484655307920978</v>
      </c>
      <c r="G23">
        <f t="shared" si="5"/>
        <v>108.7924759961391</v>
      </c>
      <c r="I23" s="3" t="str">
        <f t="shared" si="6"/>
        <v>21.484655307921,108.792475996139</v>
      </c>
    </row>
    <row r="24" spans="1:9">
      <c r="A24">
        <f t="shared" si="0"/>
        <v>60</v>
      </c>
      <c r="B24">
        <f t="shared" si="1"/>
        <v>30</v>
      </c>
      <c r="D24">
        <f t="shared" si="7"/>
        <v>46.320703770147354</v>
      </c>
      <c r="E24">
        <f t="shared" si="8"/>
        <v>115.83775443216156</v>
      </c>
      <c r="F24">
        <f t="shared" si="2"/>
        <v>27.394130254891163</v>
      </c>
      <c r="G24">
        <f t="shared" si="5"/>
        <v>112.55197456936871</v>
      </c>
      <c r="I24" s="3" t="str">
        <f t="shared" si="6"/>
        <v>27.3941302548912,112.551974569369</v>
      </c>
    </row>
    <row r="25" spans="1:9">
      <c r="A25">
        <f t="shared" ref="A25:A41" si="9">A24+C$6</f>
        <v>65</v>
      </c>
      <c r="B25">
        <f t="shared" si="1"/>
        <v>25</v>
      </c>
      <c r="D25">
        <f t="shared" si="7"/>
        <v>48.60467688698629</v>
      </c>
      <c r="E25">
        <f t="shared" si="8"/>
        <v>120.98287081662676</v>
      </c>
      <c r="F25">
        <f t="shared" si="2"/>
        <v>34.149006201493982</v>
      </c>
      <c r="G25">
        <f t="shared" si="5"/>
        <v>116.06334652457218</v>
      </c>
      <c r="I25" s="3" t="str">
        <f t="shared" si="6"/>
        <v>34.149006201494,116.063346524572</v>
      </c>
    </row>
    <row r="26" spans="1:9">
      <c r="A26">
        <f t="shared" si="9"/>
        <v>70</v>
      </c>
      <c r="B26">
        <f t="shared" si="1"/>
        <v>20</v>
      </c>
      <c r="D26">
        <f t="shared" si="7"/>
        <v>50.699292533979872</v>
      </c>
      <c r="E26">
        <f t="shared" si="8"/>
        <v>126.30440326651791</v>
      </c>
      <c r="F26">
        <f t="shared" si="2"/>
        <v>41.746895051488039</v>
      </c>
      <c r="G26">
        <f t="shared" si="5"/>
        <v>119.20570052674169</v>
      </c>
      <c r="I26" s="3" t="str">
        <f t="shared" si="6"/>
        <v>41.746895051488,119.205700526742</v>
      </c>
    </row>
    <row r="27" spans="1:9">
      <c r="A27">
        <f t="shared" si="9"/>
        <v>75</v>
      </c>
      <c r="B27">
        <f t="shared" si="1"/>
        <v>15</v>
      </c>
      <c r="D27">
        <f t="shared" si="7"/>
        <v>52.62220838822185</v>
      </c>
      <c r="E27">
        <f t="shared" si="8"/>
        <v>131.78098160327045</v>
      </c>
      <c r="F27">
        <f t="shared" si="2"/>
        <v>50.170599079685317</v>
      </c>
      <c r="G27">
        <f t="shared" si="5"/>
        <v>121.85703960094789</v>
      </c>
      <c r="I27" s="3" t="str">
        <f t="shared" si="6"/>
        <v>50.1705990796853,121.857039600948</v>
      </c>
    </row>
    <row r="28" spans="1:9">
      <c r="A28">
        <f t="shared" si="9"/>
        <v>80</v>
      </c>
      <c r="B28">
        <f t="shared" si="1"/>
        <v>10</v>
      </c>
      <c r="D28">
        <f t="shared" si="7"/>
        <v>54.389866045998318</v>
      </c>
      <c r="E28">
        <f t="shared" si="8"/>
        <v>137.39406651840386</v>
      </c>
      <c r="F28">
        <f t="shared" si="2"/>
        <v>59.387932622570119</v>
      </c>
      <c r="G28">
        <f t="shared" si="5"/>
        <v>123.89593606442729</v>
      </c>
      <c r="I28" s="3" t="str">
        <f t="shared" si="6"/>
        <v>59.3879326225701,123.895936064427</v>
      </c>
    </row>
    <row r="29" spans="1:9">
      <c r="A29">
        <f t="shared" si="9"/>
        <v>85</v>
      </c>
      <c r="B29">
        <f t="shared" si="1"/>
        <v>5</v>
      </c>
      <c r="D29">
        <f t="shared" si="7"/>
        <v>56.017351135970664</v>
      </c>
      <c r="E29">
        <f t="shared" si="8"/>
        <v>143.12759863470566</v>
      </c>
      <c r="F29">
        <f t="shared" si="2"/>
        <v>69.351724071158557</v>
      </c>
      <c r="G29">
        <f t="shared" si="5"/>
        <v>125.20322623357309</v>
      </c>
      <c r="I29" s="3" t="str">
        <f t="shared" si="6"/>
        <v>69.3517240711586,125.203226233573</v>
      </c>
    </row>
    <row r="30" spans="1:9">
      <c r="A30">
        <f t="shared" si="9"/>
        <v>90</v>
      </c>
      <c r="B30">
        <f t="shared" si="1"/>
        <v>0</v>
      </c>
      <c r="D30">
        <f t="shared" si="7"/>
        <v>57.518363409470247</v>
      </c>
      <c r="E30">
        <f t="shared" si="8"/>
        <v>148.96767112948694</v>
      </c>
      <c r="F30">
        <f t="shared" si="2"/>
        <v>80.000000000000014</v>
      </c>
      <c r="G30">
        <f t="shared" si="5"/>
        <v>125.66370614359174</v>
      </c>
      <c r="I30" s="3" t="str">
        <f t="shared" si="6"/>
        <v>80,125.663706143592</v>
      </c>
    </row>
    <row r="31" spans="1:9">
      <c r="A31">
        <f t="shared" si="9"/>
        <v>95</v>
      </c>
      <c r="B31">
        <f t="shared" si="1"/>
        <v>-5</v>
      </c>
      <c r="D31">
        <f t="shared" si="7"/>
        <v>58.905255525887618</v>
      </c>
      <c r="E31">
        <f t="shared" si="8"/>
        <v>154.90223422171897</v>
      </c>
      <c r="F31">
        <f t="shared" si="2"/>
        <v>91.256351361894957</v>
      </c>
      <c r="G31">
        <f t="shared" si="5"/>
        <v>125.16780937203724</v>
      </c>
      <c r="I31" s="3" t="str">
        <f t="shared" si="6"/>
        <v>91.256351361895,125.167809372037</v>
      </c>
    </row>
    <row r="32" spans="1:9">
      <c r="A32">
        <f t="shared" si="9"/>
        <v>100</v>
      </c>
      <c r="B32">
        <f t="shared" si="1"/>
        <v>-10</v>
      </c>
      <c r="D32">
        <f t="shared" si="7"/>
        <v>60.189111673308524</v>
      </c>
      <c r="E32">
        <f t="shared" si="8"/>
        <v>160.92083415875445</v>
      </c>
      <c r="F32">
        <f t="shared" si="2"/>
        <v>103.03047976398479</v>
      </c>
      <c r="G32">
        <f t="shared" si="5"/>
        <v>123.61324810048667</v>
      </c>
      <c r="I32" s="3" t="str">
        <f t="shared" si="6"/>
        <v>103.030479763985,123.613248100487</v>
      </c>
    </row>
    <row r="33" spans="1:9">
      <c r="A33">
        <f t="shared" si="9"/>
        <v>105</v>
      </c>
      <c r="B33">
        <f t="shared" si="1"/>
        <v>-15</v>
      </c>
      <c r="D33">
        <f t="shared" si="7"/>
        <v>61.379846577547653</v>
      </c>
      <c r="E33">
        <f t="shared" si="8"/>
        <v>167.01438602752208</v>
      </c>
      <c r="F33">
        <f t="shared" si="2"/>
        <v>115.21891993594166</v>
      </c>
      <c r="G33">
        <f t="shared" si="5"/>
        <v>120.90659878164313</v>
      </c>
      <c r="I33" s="3" t="str">
        <f t="shared" si="6"/>
        <v>115.218919935942,120.906598781643</v>
      </c>
    </row>
    <row r="34" spans="1:9">
      <c r="A34">
        <f t="shared" si="9"/>
        <v>110</v>
      </c>
      <c r="B34">
        <f t="shared" si="1"/>
        <v>-20</v>
      </c>
      <c r="D34">
        <f t="shared" si="7"/>
        <v>62.486312263689115</v>
      </c>
      <c r="E34">
        <f t="shared" si="8"/>
        <v>173.17497795086538</v>
      </c>
      <c r="F34">
        <f t="shared" si="2"/>
        <v>127.70593262361994</v>
      </c>
      <c r="G34">
        <f t="shared" si="5"/>
        <v>116.96481420074224</v>
      </c>
      <c r="I34" s="3" t="str">
        <f t="shared" si="6"/>
        <v>127.70593262362,116.964814200742</v>
      </c>
    </row>
    <row r="35" spans="1:9">
      <c r="A35">
        <f t="shared" si="9"/>
        <v>115</v>
      </c>
      <c r="B35">
        <f t="shared" si="1"/>
        <v>-25</v>
      </c>
      <c r="D35">
        <f t="shared" si="7"/>
        <v>63.516404694826299</v>
      </c>
      <c r="E35">
        <f t="shared" si="8"/>
        <v>179.39570343446638</v>
      </c>
      <c r="F35">
        <f t="shared" si="2"/>
        <v>140.36456031009158</v>
      </c>
      <c r="G35">
        <f t="shared" si="5"/>
        <v>111.71664432707276</v>
      </c>
      <c r="I35" s="3" t="str">
        <f t="shared" si="6"/>
        <v>140.364560310092,111.716644327073</v>
      </c>
    </row>
    <row r="36" spans="1:9">
      <c r="A36">
        <f t="shared" si="9"/>
        <v>120</v>
      </c>
      <c r="B36">
        <f t="shared" si="1"/>
        <v>-30</v>
      </c>
      <c r="D36">
        <f t="shared" si="7"/>
        <v>64.477165646448157</v>
      </c>
      <c r="E36">
        <f t="shared" si="8"/>
        <v>185.67051841243691</v>
      </c>
      <c r="F36">
        <f t="shared" si="2"/>
        <v>153.05783639848295</v>
      </c>
      <c r="G36">
        <f t="shared" si="5"/>
        <v>105.10394913873743</v>
      </c>
      <c r="I36" s="3" t="str">
        <f t="shared" si="6"/>
        <v>153.057836398483,105.103949138737</v>
      </c>
    </row>
    <row r="37" spans="1:9">
      <c r="A37">
        <f t="shared" si="9"/>
        <v>125</v>
      </c>
      <c r="B37">
        <f t="shared" si="1"/>
        <v>-35</v>
      </c>
      <c r="D37">
        <f t="shared" si="7"/>
        <v>65.37487731445664</v>
      </c>
      <c r="E37">
        <f t="shared" si="8"/>
        <v>191.99411964607367</v>
      </c>
      <c r="F37">
        <f t="shared" si="2"/>
        <v>165.64013680493377</v>
      </c>
      <c r="G37">
        <f t="shared" si="5"/>
        <v>97.082887564769493</v>
      </c>
      <c r="I37" s="3" t="str">
        <f t="shared" si="6"/>
        <v>165.640136804934,97.0828875647695</v>
      </c>
    </row>
    <row r="38" spans="1:9">
      <c r="A38">
        <f t="shared" si="9"/>
        <v>130</v>
      </c>
      <c r="B38">
        <f t="shared" si="1"/>
        <v>-40</v>
      </c>
      <c r="D38">
        <f t="shared" si="7"/>
        <v>66.215148531994416</v>
      </c>
      <c r="E38">
        <f t="shared" si="8"/>
        <v>198.36184140134009</v>
      </c>
      <c r="F38">
        <f t="shared" si="2"/>
        <v>177.958661322083</v>
      </c>
      <c r="G38">
        <f t="shared" si="5"/>
        <v>87.624967815015793</v>
      </c>
      <c r="I38" s="3" t="str">
        <f t="shared" si="6"/>
        <v>177.958661322083,87.6249678150158</v>
      </c>
    </row>
    <row r="39" spans="1:9">
      <c r="A39">
        <f t="shared" si="9"/>
        <v>135</v>
      </c>
      <c r="B39">
        <f t="shared" si="1"/>
        <v>-45</v>
      </c>
      <c r="D39">
        <f t="shared" si="7"/>
        <v>67.002992328209473</v>
      </c>
      <c r="E39">
        <f t="shared" si="8"/>
        <v>204.76956767039795</v>
      </c>
      <c r="F39">
        <f t="shared" si="2"/>
        <v>189.85503063967477</v>
      </c>
      <c r="G39">
        <f t="shared" si="5"/>
        <v>76.717945649827186</v>
      </c>
      <c r="I39" s="3" t="str">
        <f t="shared" si="6"/>
        <v>189.855030639675,76.7179456498272</v>
      </c>
    </row>
    <row r="40" spans="1:9">
      <c r="A40">
        <f t="shared" si="9"/>
        <v>140</v>
      </c>
      <c r="B40">
        <f t="shared" si="1"/>
        <v>-50</v>
      </c>
      <c r="D40">
        <f t="shared" si="7"/>
        <v>67.742895073342467</v>
      </c>
      <c r="E40">
        <f t="shared" si="8"/>
        <v>211.21365755567209</v>
      </c>
      <c r="F40">
        <f t="shared" si="2"/>
        <v>201.1669835640881</v>
      </c>
      <c r="G40">
        <f t="shared" si="5"/>
        <v>64.366558567089996</v>
      </c>
      <c r="I40" s="3" t="str">
        <f t="shared" si="6"/>
        <v>201.166983564088,64.36655856709</v>
      </c>
    </row>
    <row r="41" spans="1:9">
      <c r="A41">
        <f t="shared" si="9"/>
        <v>145</v>
      </c>
      <c r="B41">
        <f t="shared" si="1"/>
        <v>-55</v>
      </c>
      <c r="D41">
        <f t="shared" si="7"/>
        <v>68.438877738795028</v>
      </c>
      <c r="E41">
        <f t="shared" si="8"/>
        <v>217.69088177160637</v>
      </c>
      <c r="F41">
        <f t="shared" si="2"/>
        <v>211.73015777659339</v>
      </c>
      <c r="G41">
        <f t="shared" si="5"/>
        <v>50.593085440585405</v>
      </c>
      <c r="I41" s="3" t="str">
        <f t="shared" si="6"/>
        <v>211.730157776593,50.5930854405854</v>
      </c>
    </row>
    <row r="42" spans="1:9">
      <c r="A42">
        <f t="shared" ref="A42:A84" si="10">A41+C$6</f>
        <v>150</v>
      </c>
      <c r="B42">
        <f t="shared" si="1"/>
        <v>-60</v>
      </c>
      <c r="D42">
        <f t="shared" ref="D42:D84" si="11">DEGREES((ATAN((PI()*A42)/180)))</f>
        <v>69.094549939676213</v>
      </c>
      <c r="E42">
        <f t="shared" ref="E42:E84" si="12">((A42*PI()*C$4/360)^2+(C$4/2)^2)^0.5</f>
        <v>224.19836852503192</v>
      </c>
      <c r="F42">
        <f t="shared" si="2"/>
        <v>221.37993642342175</v>
      </c>
      <c r="G42">
        <f t="shared" ref="G42:G84" si="13">SIN(RADIANS((C$7-A42+D42)))*E42</f>
        <v>35.437722816904653</v>
      </c>
      <c r="I42" s="3" t="str">
        <f t="shared" ref="I42:I84" si="14">F42&amp;","&amp;G42</f>
        <v>221.379936423422,35.4377228169047</v>
      </c>
    </row>
    <row r="43" spans="1:9">
      <c r="A43">
        <f t="shared" si="10"/>
        <v>155</v>
      </c>
      <c r="B43">
        <f t="shared" si="1"/>
        <v>-65</v>
      </c>
      <c r="D43">
        <f t="shared" si="11"/>
        <v>69.713157475435665</v>
      </c>
      <c r="E43">
        <f t="shared" si="12"/>
        <v>230.73355730453324</v>
      </c>
      <c r="F43">
        <f t="shared" si="2"/>
        <v>229.9533419503947</v>
      </c>
      <c r="G43">
        <f t="shared" si="13"/>
        <v>18.958770852804808</v>
      </c>
      <c r="I43" s="3" t="str">
        <f t="shared" si="14"/>
        <v>229.953341950395,18.9587708528048</v>
      </c>
    </row>
    <row r="44" spans="1:9">
      <c r="A44">
        <f t="shared" si="10"/>
        <v>160</v>
      </c>
      <c r="B44">
        <f t="shared" si="1"/>
        <v>-70</v>
      </c>
      <c r="D44">
        <f t="shared" si="11"/>
        <v>70.297624077747074</v>
      </c>
      <c r="E44">
        <f t="shared" si="12"/>
        <v>237.29415934205869</v>
      </c>
      <c r="F44">
        <f t="shared" ref="F44:F75" si="15">COS(RADIANS((C$7-A44+D44)))*E44</f>
        <v>237.29095789048367</v>
      </c>
      <c r="G44">
        <f t="shared" si="13"/>
        <v>1.2326237345779589</v>
      </c>
      <c r="I44" s="3" t="str">
        <f t="shared" si="14"/>
        <v>237.290957890484,1.23262373457796</v>
      </c>
    </row>
    <row r="45" spans="1:9">
      <c r="A45">
        <f t="shared" si="10"/>
        <v>165</v>
      </c>
      <c r="B45">
        <f t="shared" si="1"/>
        <v>-75</v>
      </c>
      <c r="D45">
        <f t="shared" si="11"/>
        <v>70.850588037357753</v>
      </c>
      <c r="E45">
        <f t="shared" si="12"/>
        <v>243.8781237086182</v>
      </c>
      <c r="F45">
        <f t="shared" si="15"/>
        <v>243.23885879224341</v>
      </c>
      <c r="G45">
        <f t="shared" si="13"/>
        <v>-17.646438651557141</v>
      </c>
      <c r="I45" s="3" t="str">
        <f t="shared" si="14"/>
        <v>243.238858792243,-17.6464386515571</v>
      </c>
    </row>
    <row r="46" spans="1:9">
      <c r="A46">
        <f t="shared" si="10"/>
        <v>170</v>
      </c>
      <c r="B46">
        <f t="shared" si="1"/>
        <v>-80</v>
      </c>
      <c r="D46">
        <f t="shared" si="11"/>
        <v>71.374434328236717</v>
      </c>
      <c r="E46">
        <f t="shared" si="12"/>
        <v>250.48360817376775</v>
      </c>
      <c r="F46">
        <f t="shared" si="15"/>
        <v>247.65052814688426</v>
      </c>
      <c r="G46">
        <f t="shared" si="13"/>
        <v>-37.566659051862786</v>
      </c>
      <c r="I46" s="3" t="str">
        <f t="shared" si="14"/>
        <v>247.650528146884,-37.5666590518628</v>
      </c>
    </row>
    <row r="47" spans="1:9">
      <c r="A47">
        <f t="shared" si="10"/>
        <v>175</v>
      </c>
      <c r="B47">
        <f t="shared" si="1"/>
        <v>-85</v>
      </c>
      <c r="D47">
        <f t="shared" si="11"/>
        <v>71.871322787460471</v>
      </c>
      <c r="E47">
        <f t="shared" si="12"/>
        <v>257.10895409960904</v>
      </c>
      <c r="F47">
        <f t="shared" si="15"/>
        <v>250.38874403637826</v>
      </c>
      <c r="G47">
        <f t="shared" si="13"/>
        <v>-58.399410425790386</v>
      </c>
      <c r="I47" s="3" t="str">
        <f t="shared" si="14"/>
        <v>250.388744036378,-58.3994104257904</v>
      </c>
    </row>
    <row r="48" spans="1:9">
      <c r="A48">
        <f t="shared" si="10"/>
        <v>180</v>
      </c>
      <c r="B48">
        <f t="shared" si="1"/>
        <v>-90</v>
      </c>
      <c r="D48">
        <f t="shared" si="11"/>
        <v>72.343212848587143</v>
      </c>
      <c r="E48">
        <f t="shared" si="12"/>
        <v>263.75266475804921</v>
      </c>
      <c r="F48">
        <f t="shared" si="15"/>
        <v>251.32741228718348</v>
      </c>
      <c r="G48">
        <f t="shared" si="13"/>
        <v>-80</v>
      </c>
      <c r="I48" s="3" t="str">
        <f t="shared" si="14"/>
        <v>251.327412287183,-80</v>
      </c>
    </row>
    <row r="49" spans="1:9">
      <c r="A49">
        <f t="shared" si="10"/>
        <v>185</v>
      </c>
      <c r="B49">
        <f t="shared" si="1"/>
        <v>-95</v>
      </c>
      <c r="D49">
        <f t="shared" si="11"/>
        <v>72.791885268086062</v>
      </c>
      <c r="E49">
        <f t="shared" si="12"/>
        <v>270.41338655858118</v>
      </c>
      <c r="F49">
        <f t="shared" si="15"/>
        <v>250.35332717484246</v>
      </c>
      <c r="G49">
        <f t="shared" si="13"/>
        <v>-102.20866500726316</v>
      </c>
      <c r="I49" s="3" t="str">
        <f t="shared" si="14"/>
        <v>250.353327174842,-102.208665007263</v>
      </c>
    </row>
    <row r="50" spans="1:9">
      <c r="A50">
        <f t="shared" si="10"/>
        <v>190</v>
      </c>
      <c r="B50">
        <f t="shared" si="1"/>
        <v>-100</v>
      </c>
      <c r="D50">
        <f t="shared" si="11"/>
        <v>73.218961230472345</v>
      </c>
      <c r="E50">
        <f t="shared" si="12"/>
        <v>277.08989275598117</v>
      </c>
      <c r="F50">
        <f t="shared" si="15"/>
        <v>247.36784018294361</v>
      </c>
      <c r="G50">
        <f t="shared" si="13"/>
        <v>-124.85175333469212</v>
      </c>
      <c r="I50" s="3" t="str">
        <f t="shared" si="14"/>
        <v>247.367840182944,-124.851753334692</v>
      </c>
    </row>
    <row r="51" spans="1:9">
      <c r="A51">
        <f t="shared" si="10"/>
        <v>195</v>
      </c>
      <c r="B51">
        <f t="shared" si="1"/>
        <v>-105</v>
      </c>
      <c r="D51">
        <f t="shared" si="11"/>
        <v>73.625919168932768</v>
      </c>
      <c r="E51">
        <f t="shared" si="12"/>
        <v>283.78106927575942</v>
      </c>
      <c r="F51">
        <f t="shared" si="15"/>
        <v>242.28841797293856</v>
      </c>
      <c r="G51">
        <f t="shared" si="13"/>
        <v>-147.74308036406981</v>
      </c>
      <c r="I51" s="3" t="str">
        <f t="shared" si="14"/>
        <v>242.288417972939,-147.74308036407</v>
      </c>
    </row>
    <row r="52" spans="1:9">
      <c r="A52">
        <f t="shared" si="10"/>
        <v>200</v>
      </c>
      <c r="B52">
        <f t="shared" si="1"/>
        <v>-110</v>
      </c>
      <c r="D52">
        <f t="shared" si="11"/>
        <v>74.014109594620408</v>
      </c>
      <c r="E52">
        <f t="shared" si="12"/>
        <v>290.48590235224395</v>
      </c>
      <c r="F52">
        <f t="shared" si="15"/>
        <v>235.05007156448426</v>
      </c>
      <c r="G52">
        <f t="shared" si="13"/>
        <v>-170.6854514096859</v>
      </c>
      <c r="I52" s="3" t="str">
        <f t="shared" si="14"/>
        <v>235.050071564484,-170.685451409686</v>
      </c>
    </row>
    <row r="53" spans="1:9">
      <c r="A53">
        <f t="shared" si="10"/>
        <v>205</v>
      </c>
      <c r="B53">
        <f t="shared" si="1"/>
        <v>-115</v>
      </c>
      <c r="D53">
        <f t="shared" si="11"/>
        <v>74.384768189290952</v>
      </c>
      <c r="E53">
        <f t="shared" si="12"/>
        <v>297.20346772174975</v>
      </c>
      <c r="F53">
        <f t="shared" si="15"/>
        <v>225.60663975289526</v>
      </c>
      <c r="G53">
        <f t="shared" si="13"/>
        <v>-193.47233736439034</v>
      </c>
      <c r="I53" s="3" t="str">
        <f t="shared" si="14"/>
        <v>225.606639752895,-193.47233736439</v>
      </c>
    </row>
    <row r="54" spans="1:9">
      <c r="A54">
        <f t="shared" si="10"/>
        <v>210</v>
      </c>
      <c r="B54">
        <f t="shared" si="1"/>
        <v>-120</v>
      </c>
      <c r="D54">
        <f t="shared" si="11"/>
        <v>74.739027382217273</v>
      </c>
      <c r="E54">
        <f t="shared" si="12"/>
        <v>303.93292115300807</v>
      </c>
      <c r="F54">
        <f t="shared" si="15"/>
        <v>213.93191099279051</v>
      </c>
      <c r="G54">
        <f t="shared" si="13"/>
        <v>-215.88968947027871</v>
      </c>
      <c r="I54" s="3" t="str">
        <f t="shared" si="14"/>
        <v>213.931910992791,-215.889689470279</v>
      </c>
    </row>
    <row r="55" spans="1:9">
      <c r="A55">
        <f t="shared" si="10"/>
        <v>215</v>
      </c>
      <c r="B55">
        <f t="shared" si="1"/>
        <v>-125</v>
      </c>
      <c r="D55">
        <f t="shared" si="11"/>
        <v>75.077926602920215</v>
      </c>
      <c r="E55">
        <f t="shared" si="12"/>
        <v>310.67349013023284</v>
      </c>
      <c r="F55">
        <f t="shared" si="15"/>
        <v>200.02056934522381</v>
      </c>
      <c r="G55">
        <f t="shared" si="13"/>
        <v>-237.71787755344019</v>
      </c>
      <c r="I55" s="3" t="str">
        <f t="shared" si="14"/>
        <v>200.020569345224,-237.71787755344</v>
      </c>
    </row>
    <row r="56" spans="1:9">
      <c r="A56">
        <f t="shared" si="10"/>
        <v>220</v>
      </c>
      <c r="B56">
        <f t="shared" si="1"/>
        <v>-130</v>
      </c>
      <c r="D56">
        <f t="shared" si="11"/>
        <v>75.402421375735784</v>
      </c>
      <c r="E56">
        <f t="shared" si="12"/>
        <v>317.42446653200955</v>
      </c>
      <c r="F56">
        <f t="shared" si="15"/>
        <v>183.88895160805043</v>
      </c>
      <c r="G56">
        <f t="shared" si="13"/>
        <v>-258.73373461847399</v>
      </c>
      <c r="I56" s="3" t="str">
        <f t="shared" si="14"/>
        <v>183.88895160805,-258.733734618474</v>
      </c>
    </row>
    <row r="57" spans="1:9">
      <c r="A57">
        <f t="shared" si="10"/>
        <v>225</v>
      </c>
      <c r="B57">
        <f t="shared" si="1"/>
        <v>-135</v>
      </c>
      <c r="D57">
        <f t="shared" si="11"/>
        <v>75.713391400146861</v>
      </c>
      <c r="E57">
        <f t="shared" si="12"/>
        <v>324.1852001725149</v>
      </c>
      <c r="F57">
        <f t="shared" si="15"/>
        <v>165.57560441299444</v>
      </c>
      <c r="G57">
        <f t="shared" si="13"/>
        <v>-278.7126894028421</v>
      </c>
      <c r="I57" s="3" t="str">
        <f t="shared" si="14"/>
        <v>165.575604412994,-278.712689402842</v>
      </c>
    </row>
    <row r="58" spans="1:9">
      <c r="A58">
        <f t="shared" si="10"/>
        <v>230</v>
      </c>
      <c r="B58">
        <f t="shared" si="1"/>
        <v>-140</v>
      </c>
      <c r="D58">
        <f t="shared" si="11"/>
        <v>76.011647741718633</v>
      </c>
      <c r="E58">
        <f t="shared" si="12"/>
        <v>330.95509309117466</v>
      </c>
      <c r="F58">
        <f t="shared" si="15"/>
        <v>145.14163186348102</v>
      </c>
      <c r="G58">
        <f t="shared" si="13"/>
        <v>-297.43096735712277</v>
      </c>
      <c r="I58" s="3" t="str">
        <f t="shared" si="14"/>
        <v>145.141631863481,-297.430967357123</v>
      </c>
    </row>
    <row r="59" spans="1:9">
      <c r="A59">
        <f t="shared" si="10"/>
        <v>235</v>
      </c>
      <c r="B59">
        <f t="shared" si="1"/>
        <v>-145</v>
      </c>
      <c r="D59">
        <f t="shared" si="11"/>
        <v>76.297939241997213</v>
      </c>
      <c r="E59">
        <f t="shared" si="12"/>
        <v>337.73359449337323</v>
      </c>
      <c r="F59">
        <f t="shared" si="15"/>
        <v>122.67082618909184</v>
      </c>
      <c r="G59">
        <f t="shared" si="13"/>
        <v>-314.66783955704767</v>
      </c>
      <c r="I59" s="3" t="str">
        <f t="shared" si="14"/>
        <v>122.670826189092,-314.667839557048</v>
      </c>
    </row>
    <row r="60" spans="1:9">
      <c r="A60">
        <f t="shared" si="10"/>
        <v>240</v>
      </c>
      <c r="B60">
        <f t="shared" si="1"/>
        <v>-150</v>
      </c>
      <c r="D60">
        <f t="shared" si="11"/>
        <v>76.572958241514797</v>
      </c>
      <c r="E60">
        <f t="shared" si="12"/>
        <v>344.52019625875676</v>
      </c>
      <c r="F60">
        <f t="shared" si="15"/>
        <v>98.269575888700629</v>
      </c>
      <c r="G60">
        <f t="shared" si="13"/>
        <v>-330.20789827747484</v>
      </c>
      <c r="I60" s="3" t="str">
        <f t="shared" si="14"/>
        <v>98.2695758887006,-330.207898277475</v>
      </c>
    </row>
    <row r="61" spans="1:9">
      <c r="A61">
        <f t="shared" si="10"/>
        <v>245</v>
      </c>
      <c r="B61">
        <f t="shared" si="1"/>
        <v>-155</v>
      </c>
      <c r="D61">
        <f t="shared" si="11"/>
        <v>76.837345697779952</v>
      </c>
      <c r="E61">
        <f t="shared" si="12"/>
        <v>351.31442894544193</v>
      </c>
      <c r="F61">
        <f t="shared" si="15"/>
        <v>72.066547907103612</v>
      </c>
      <c r="G61">
        <f t="shared" si="13"/>
        <v>-343.84333737621716</v>
      </c>
      <c r="I61" s="3" t="str">
        <f t="shared" si="14"/>
        <v>72.0665479071036,-343.843337376217</v>
      </c>
    </row>
    <row r="62" spans="1:9">
      <c r="A62">
        <f t="shared" si="10"/>
        <v>250</v>
      </c>
      <c r="B62">
        <f t="shared" si="1"/>
        <v>-160</v>
      </c>
      <c r="D62">
        <f t="shared" si="11"/>
        <v>77.091695769550057</v>
      </c>
      <c r="E62">
        <f t="shared" si="12"/>
        <v>358.11585822842778</v>
      </c>
      <c r="F62">
        <f t="shared" si="15"/>
        <v>44.212142520643908</v>
      </c>
      <c r="G62">
        <f t="shared" si="13"/>
        <v>-355.37621525422554</v>
      </c>
      <c r="I62" s="3" t="str">
        <f t="shared" si="14"/>
        <v>44.2121425206439,-355.376215254226</v>
      </c>
    </row>
    <row r="63" spans="1:9">
      <c r="A63">
        <f t="shared" si="10"/>
        <v>255</v>
      </c>
      <c r="B63">
        <f t="shared" si="1"/>
        <v>-165</v>
      </c>
      <c r="D63">
        <f t="shared" si="11"/>
        <v>77.336559929547633</v>
      </c>
      <c r="E63">
        <f t="shared" si="12"/>
        <v>364.92408171897438</v>
      </c>
      <c r="F63">
        <f t="shared" si="15"/>
        <v>14.877721776571089</v>
      </c>
      <c r="G63">
        <f t="shared" si="13"/>
        <v>-364.620677983539</v>
      </c>
      <c r="I63" s="3" t="str">
        <f t="shared" si="14"/>
        <v>14.8777217765711,-364.620677983539</v>
      </c>
    </row>
    <row r="64" spans="1:9">
      <c r="A64">
        <f t="shared" si="10"/>
        <v>260</v>
      </c>
      <c r="B64">
        <f t="shared" si="1"/>
        <v>-170</v>
      </c>
      <c r="D64">
        <f t="shared" si="11"/>
        <v>77.57245065989072</v>
      </c>
      <c r="E64">
        <f t="shared" si="12"/>
        <v>371.73872611892563</v>
      </c>
      <c r="F64">
        <f t="shared" si="15"/>
        <v>-15.745385481155429</v>
      </c>
      <c r="G64">
        <f t="shared" si="13"/>
        <v>-371.40512022934121</v>
      </c>
      <c r="I64" s="3" t="str">
        <f t="shared" si="14"/>
        <v>-15.7453854811554,-371.405120229341</v>
      </c>
    </row>
    <row r="65" spans="1:9">
      <c r="A65">
        <f t="shared" si="10"/>
        <v>265</v>
      </c>
      <c r="B65">
        <f t="shared" si="1"/>
        <v>-175</v>
      </c>
      <c r="D65">
        <f t="shared" si="11"/>
        <v>77.799844777684314</v>
      </c>
      <c r="E65">
        <f t="shared" si="12"/>
        <v>378.55944467010499</v>
      </c>
      <c r="F65">
        <f t="shared" si="15"/>
        <v>-47.447096780422129</v>
      </c>
      <c r="G65">
        <f t="shared" si="13"/>
        <v>-375.57426183918346</v>
      </c>
      <c r="I65" s="3" t="str">
        <f t="shared" si="14"/>
        <v>-47.4470967804221,-375.574261839183</v>
      </c>
    </row>
    <row r="66" spans="1:9">
      <c r="A66">
        <f t="shared" si="10"/>
        <v>270</v>
      </c>
      <c r="B66">
        <f t="shared" si="1"/>
        <v>-180</v>
      </c>
      <c r="D66">
        <f t="shared" si="11"/>
        <v>78.019186432313788</v>
      </c>
      <c r="E66">
        <f t="shared" si="12"/>
        <v>385.38591486416146</v>
      </c>
      <c r="F66">
        <f t="shared" si="15"/>
        <v>-79.999999999999915</v>
      </c>
      <c r="G66">
        <f t="shared" si="13"/>
        <v>-376.99111843077515</v>
      </c>
      <c r="I66" s="3" t="str">
        <f t="shared" si="14"/>
        <v>-79.9999999999999,-376.991118430775</v>
      </c>
    </row>
    <row r="67" spans="1:9">
      <c r="A67">
        <f t="shared" si="10"/>
        <v>275</v>
      </c>
      <c r="B67">
        <f t="shared" si="1"/>
        <v>-185</v>
      </c>
      <c r="D67">
        <f t="shared" si="11"/>
        <v>78.230889810864156</v>
      </c>
      <c r="E67">
        <f t="shared" si="12"/>
        <v>392.21783638275167</v>
      </c>
      <c r="F67">
        <f t="shared" si="15"/>
        <v>-113.16097865263137</v>
      </c>
      <c r="G67">
        <f t="shared" si="13"/>
        <v>-375.53884497764761</v>
      </c>
      <c r="I67" s="3" t="str">
        <f t="shared" si="14"/>
        <v>-113.160978652631,-375.538844977648</v>
      </c>
    </row>
    <row r="68" spans="1:9">
      <c r="A68">
        <f t="shared" si="10"/>
        <v>280</v>
      </c>
      <c r="B68">
        <f t="shared" si="1"/>
        <v>-190</v>
      </c>
      <c r="D68">
        <f t="shared" si="11"/>
        <v>78.435341583649645</v>
      </c>
      <c r="E68">
        <f t="shared" si="12"/>
        <v>399.05492924180106</v>
      </c>
      <c r="F68">
        <f t="shared" si="15"/>
        <v>-146.6730269053995</v>
      </c>
      <c r="G68">
        <f t="shared" si="13"/>
        <v>-371.12243226540056</v>
      </c>
      <c r="I68" s="3" t="str">
        <f t="shared" si="14"/>
        <v>-146.673026905399,-371.122432265401</v>
      </c>
    </row>
    <row r="69" spans="1:9">
      <c r="A69">
        <f t="shared" si="10"/>
        <v>285</v>
      </c>
      <c r="B69">
        <f t="shared" si="1"/>
        <v>-195</v>
      </c>
      <c r="D69">
        <f t="shared" si="11"/>
        <v>78.63290311798113</v>
      </c>
      <c r="E69">
        <f t="shared" si="12"/>
        <v>405.89693211691383</v>
      </c>
      <c r="F69">
        <f t="shared" si="15"/>
        <v>-180.26724079219798</v>
      </c>
      <c r="G69">
        <f t="shared" si="13"/>
        <v>-363.67023716423409</v>
      </c>
      <c r="I69" s="3" t="str">
        <f t="shared" si="14"/>
        <v>-180.267240792198,-363.670237164234</v>
      </c>
    </row>
    <row r="70" spans="1:9">
      <c r="A70">
        <f t="shared" si="10"/>
        <v>290</v>
      </c>
      <c r="B70">
        <f t="shared" si="1"/>
        <v>-200</v>
      </c>
      <c r="D70">
        <f t="shared" si="11"/>
        <v>78.823912484945453</v>
      </c>
      <c r="E70">
        <f t="shared" si="12"/>
        <v>412.74360082985902</v>
      </c>
      <c r="F70">
        <f t="shared" si="15"/>
        <v>-213.66497019575175</v>
      </c>
      <c r="G70">
        <f t="shared" si="13"/>
        <v>-353.13532892822616</v>
      </c>
      <c r="I70" s="3" t="str">
        <f t="shared" si="14"/>
        <v>-213.664970195752,-353.135328928226</v>
      </c>
    </row>
    <row r="71" spans="1:9">
      <c r="A71">
        <f t="shared" si="10"/>
        <v>295</v>
      </c>
      <c r="B71">
        <f t="shared" si="1"/>
        <v>-205</v>
      </c>
      <c r="D71">
        <f t="shared" si="11"/>
        <v>79.008686281048298</v>
      </c>
      <c r="E71">
        <f t="shared" si="12"/>
        <v>419.59470697853806</v>
      </c>
      <c r="F71">
        <f t="shared" si="15"/>
        <v>-246.58011441868911</v>
      </c>
      <c r="G71">
        <f t="shared" si="13"/>
        <v>-339.49663517871778</v>
      </c>
      <c r="I71" s="3" t="str">
        <f t="shared" si="14"/>
        <v>-246.580114418689,-339.496635178718</v>
      </c>
    </row>
    <row r="72" spans="1:9">
      <c r="A72">
        <f t="shared" si="10"/>
        <v>300</v>
      </c>
      <c r="B72">
        <f t="shared" si="1"/>
        <v>-210</v>
      </c>
      <c r="D72">
        <f t="shared" si="11"/>
        <v>79.187521284024399</v>
      </c>
      <c r="E72">
        <f t="shared" si="12"/>
        <v>426.45003669497333</v>
      </c>
      <c r="F72">
        <f t="shared" si="15"/>
        <v>-278.72154254207464</v>
      </c>
      <c r="G72">
        <f t="shared" si="13"/>
        <v>-322.75987284684345</v>
      </c>
      <c r="I72" s="3" t="str">
        <f t="shared" si="14"/>
        <v>-278.721542542075,-322.759872846843</v>
      </c>
    </row>
    <row r="73" spans="1:9">
      <c r="A73">
        <f t="shared" si="10"/>
        <v>305</v>
      </c>
      <c r="B73">
        <f t="shared" si="1"/>
        <v>-215</v>
      </c>
      <c r="D73">
        <f t="shared" si="11"/>
        <v>79.360695959893022</v>
      </c>
      <c r="E73">
        <f t="shared" si="12"/>
        <v>433.30938951771498</v>
      </c>
      <c r="F73">
        <f t="shared" si="15"/>
        <v>-309.79561830194666</v>
      </c>
      <c r="G73">
        <f t="shared" si="13"/>
        <v>-302.95825112567803</v>
      </c>
      <c r="I73" s="3" t="str">
        <f t="shared" si="14"/>
        <v>-309.795618301947,-302.958251125678</v>
      </c>
    </row>
    <row r="74" spans="1:9">
      <c r="A74">
        <f t="shared" si="10"/>
        <v>310</v>
      </c>
      <c r="B74">
        <f t="shared" si="1"/>
        <v>-220</v>
      </c>
      <c r="D74">
        <f t="shared" si="11"/>
        <v>79.52847183638923</v>
      </c>
      <c r="E74">
        <f t="shared" si="12"/>
        <v>440.17257736667023</v>
      </c>
      <c r="F74">
        <f t="shared" si="15"/>
        <v>-339.50880791486503</v>
      </c>
      <c r="G74">
        <f t="shared" si="13"/>
        <v>-280.15293540108513</v>
      </c>
      <c r="I74" s="3" t="str">
        <f t="shared" si="14"/>
        <v>-339.508807914865,-280.152935401085</v>
      </c>
    </row>
    <row r="75" spans="1:9">
      <c r="A75">
        <f t="shared" si="10"/>
        <v>315</v>
      </c>
      <c r="B75">
        <f t="shared" si="1"/>
        <v>-225</v>
      </c>
      <c r="D75">
        <f t="shared" si="11"/>
        <v>79.691094756196804</v>
      </c>
      <c r="E75">
        <f t="shared" si="12"/>
        <v>447.03942360976555</v>
      </c>
      <c r="F75">
        <f t="shared" si="15"/>
        <v>-367.57034816600935</v>
      </c>
      <c r="G75">
        <f t="shared" si="13"/>
        <v>-254.43326317616186</v>
      </c>
      <c r="I75" s="3" t="str">
        <f t="shared" si="14"/>
        <v>-367.570348166009,-254.433263176162</v>
      </c>
    </row>
    <row r="76" spans="1:9">
      <c r="A76">
        <f t="shared" si="10"/>
        <v>320</v>
      </c>
      <c r="B76">
        <f t="shared" si="1"/>
        <v>-230</v>
      </c>
      <c r="D76">
        <f t="shared" si="11"/>
        <v>79.84879602191171</v>
      </c>
      <c r="E76">
        <f t="shared" si="12"/>
        <v>453.90976221206938</v>
      </c>
      <c r="F76">
        <f t="shared" ref="F76:F84" si="16">COS(RADIANS((C$7-A76+D76)))*E76</f>
        <v>-393.69495115015735</v>
      </c>
      <c r="G76">
        <f t="shared" si="13"/>
        <v>-225.91670515987207</v>
      </c>
      <c r="I76" s="3" t="str">
        <f t="shared" si="14"/>
        <v>-393.694951150157,-225.916705159872</v>
      </c>
    </row>
    <row r="77" spans="1:9">
      <c r="A77">
        <f t="shared" si="10"/>
        <v>325</v>
      </c>
      <c r="B77">
        <f t="shared" ref="B77:B84" si="17">C$7-A77</f>
        <v>-235</v>
      </c>
      <c r="D77">
        <f t="shared" si="11"/>
        <v>80.001793443351303</v>
      </c>
      <c r="E77">
        <f t="shared" si="12"/>
        <v>460.78343695907188</v>
      </c>
      <c r="F77">
        <f t="shared" si="16"/>
        <v>-417.60552133750195</v>
      </c>
      <c r="G77">
        <f t="shared" si="13"/>
        <v>-194.74856693759821</v>
      </c>
      <c r="I77" s="3" t="str">
        <f t="shared" si="14"/>
        <v>-417.605521337502,-194.748566937598</v>
      </c>
    </row>
    <row r="78" spans="1:9">
      <c r="A78">
        <f t="shared" si="10"/>
        <v>330</v>
      </c>
      <c r="B78">
        <f t="shared" si="17"/>
        <v>-240</v>
      </c>
      <c r="D78">
        <f t="shared" si="11"/>
        <v>80.150292296668056</v>
      </c>
      <c r="E78">
        <f t="shared" si="12"/>
        <v>467.66030074675393</v>
      </c>
      <c r="F78">
        <f t="shared" si="16"/>
        <v>-439.03586013152784</v>
      </c>
      <c r="G78">
        <f t="shared" si="13"/>
        <v>-161.10142896049635</v>
      </c>
      <c r="I78" s="3" t="str">
        <f t="shared" si="14"/>
        <v>-439.035860131528,-161.101428960496</v>
      </c>
    </row>
    <row r="79" spans="1:9">
      <c r="A79">
        <f t="shared" si="10"/>
        <v>335</v>
      </c>
      <c r="B79">
        <f t="shared" si="17"/>
        <v>-245</v>
      </c>
      <c r="D79">
        <f t="shared" si="11"/>
        <v>80.294486203707791</v>
      </c>
      <c r="E79">
        <f t="shared" si="12"/>
        <v>474.54021493189123</v>
      </c>
      <c r="F79">
        <f t="shared" si="16"/>
        <v>-457.73333280203963</v>
      </c>
      <c r="G79">
        <f t="shared" si="13"/>
        <v>-125.17432496140228</v>
      </c>
      <c r="I79" s="3" t="str">
        <f t="shared" si="14"/>
        <v>-457.73333280204,-125.174324961402</v>
      </c>
    </row>
    <row r="80" spans="1:9">
      <c r="A80">
        <f t="shared" si="10"/>
        <v>340</v>
      </c>
      <c r="B80">
        <f t="shared" si="17"/>
        <v>-250</v>
      </c>
      <c r="D80">
        <f t="shared" si="11"/>
        <v>80.434557939153933</v>
      </c>
      <c r="E80">
        <f t="shared" si="12"/>
        <v>481.42304873676176</v>
      </c>
      <c r="F80">
        <f t="shared" si="16"/>
        <v>-473.46147261796756</v>
      </c>
      <c r="G80">
        <f t="shared" si="13"/>
        <v>-87.191661306709904</v>
      </c>
      <c r="I80" s="3" t="str">
        <f t="shared" si="14"/>
        <v>-473.461472617968,-87.1916613067099</v>
      </c>
    </row>
    <row r="81" spans="1:9">
      <c r="A81">
        <f t="shared" si="10"/>
        <v>345</v>
      </c>
      <c r="B81">
        <f t="shared" si="17"/>
        <v>-255</v>
      </c>
      <c r="D81">
        <f t="shared" si="11"/>
        <v>80.570680172205115</v>
      </c>
      <c r="E81">
        <f t="shared" si="12"/>
        <v>488.30867870305474</v>
      </c>
      <c r="F81">
        <f t="shared" si="16"/>
        <v>-486.00249717483439</v>
      </c>
      <c r="G81">
        <f t="shared" si="13"/>
        <v>-47.401882204699398</v>
      </c>
      <c r="I81" s="3" t="str">
        <f t="shared" si="14"/>
        <v>-486.002497174834,-47.4018822046994</v>
      </c>
    </row>
    <row r="82" spans="1:9">
      <c r="A82">
        <f t="shared" si="10"/>
        <v>350</v>
      </c>
      <c r="B82">
        <f t="shared" si="17"/>
        <v>-260</v>
      </c>
      <c r="D82">
        <f t="shared" si="11"/>
        <v>80.703016148831438</v>
      </c>
      <c r="E82">
        <f t="shared" si="12"/>
        <v>495.19698819033573</v>
      </c>
      <c r="F82">
        <f t="shared" si="16"/>
        <v>-495.15971231179822</v>
      </c>
      <c r="G82">
        <f t="shared" si="13"/>
        <v>-6.0758880895520528</v>
      </c>
      <c r="I82" s="3" t="str">
        <f t="shared" si="14"/>
        <v>-495.159712311798,-6.07588808955205</v>
      </c>
    </row>
    <row r="83" spans="1:9">
      <c r="A83">
        <f t="shared" si="10"/>
        <v>355</v>
      </c>
      <c r="B83">
        <f t="shared" si="17"/>
        <v>-265</v>
      </c>
      <c r="D83">
        <f t="shared" si="11"/>
        <v>80.831720320031607</v>
      </c>
      <c r="E83">
        <f t="shared" si="12"/>
        <v>502.08786691491326</v>
      </c>
      <c r="F83">
        <f t="shared" si="16"/>
        <v>-500.75977964198864</v>
      </c>
      <c r="G83">
        <f t="shared" si="13"/>
        <v>36.494783135053908</v>
      </c>
      <c r="I83" s="3" t="str">
        <f t="shared" si="14"/>
        <v>-500.759779641989,36.4947831350539</v>
      </c>
    </row>
    <row r="84" spans="1:9">
      <c r="A84">
        <f t="shared" si="10"/>
        <v>360</v>
      </c>
      <c r="B84">
        <f t="shared" si="17"/>
        <v>-270</v>
      </c>
      <c r="D84">
        <f t="shared" si="11"/>
        <v>80.956938920962315</v>
      </c>
      <c r="E84">
        <f t="shared" si="12"/>
        <v>508.98121052538625</v>
      </c>
      <c r="F84">
        <f t="shared" si="16"/>
        <v>-502.6548245743669</v>
      </c>
      <c r="G84">
        <f t="shared" si="13"/>
        <v>79.999999999999702</v>
      </c>
      <c r="I84" s="3" t="str">
        <f t="shared" si="14"/>
        <v>-502.654824574367,79.9999999999997</v>
      </c>
    </row>
    <row r="85" spans="1:9">
      <c r="I85" s="3"/>
    </row>
    <row r="86" spans="1:9">
      <c r="I86" s="3"/>
    </row>
    <row r="87" spans="1:9">
      <c r="I87" s="14" t="s">
        <v>7</v>
      </c>
    </row>
    <row r="88" spans="1:9">
      <c r="A88" s="6" t="s">
        <v>22</v>
      </c>
      <c r="B88" s="6"/>
      <c r="C88" s="6"/>
      <c r="D88" s="6"/>
      <c r="E88" s="6"/>
      <c r="F88" s="6"/>
      <c r="G88" s="6"/>
      <c r="I88" s="5" t="s">
        <v>19</v>
      </c>
    </row>
  </sheetData>
  <mergeCells count="3">
    <mergeCell ref="A9:G9"/>
    <mergeCell ref="A88:G88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Gear</vt:lpstr>
      <vt:lpstr>Involute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Lance</cp:lastModifiedBy>
  <dcterms:created xsi:type="dcterms:W3CDTF">2013-02-17T08:00:52Z</dcterms:created>
  <dcterms:modified xsi:type="dcterms:W3CDTF">2013-03-10T13:33:12Z</dcterms:modified>
</cp:coreProperties>
</file>