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" yWindow="0" windowWidth="25200" windowHeight="12465"/>
  </bookViews>
  <sheets>
    <sheet name="Overview" sheetId="1" r:id="rId1"/>
    <sheet name="Raid Attendance" sheetId="2" r:id="rId2"/>
    <sheet name="Monday Signups" sheetId="3" r:id="rId3"/>
    <sheet name="Tuesday Signups" sheetId="4" r:id="rId4"/>
    <sheet name="Wednesday Signups" sheetId="5" r:id="rId5"/>
  </sheets>
  <definedNames>
    <definedName name="_xlnm._FilterDatabase" localSheetId="1" hidden="1">'Raid Attendance'!$H$4:$L$8</definedName>
  </definedNames>
  <calcPr calcId="125725"/>
</workbook>
</file>

<file path=xl/calcChain.xml><?xml version="1.0" encoding="utf-8"?>
<calcChain xmlns="http://schemas.openxmlformats.org/spreadsheetml/2006/main">
  <c r="Q46" i="1"/>
  <c r="Q49"/>
  <c r="Q48"/>
  <c r="Q47"/>
  <c r="Q45"/>
  <c r="Q44"/>
  <c r="Q43"/>
  <c r="Q42"/>
  <c r="Q41"/>
  <c r="Q40"/>
  <c r="Q39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A2" i="5" l="1"/>
  <c r="X5" i="1" s="1"/>
  <c r="Y5" s="1"/>
  <c r="A2" i="4"/>
  <c r="V5" i="1" s="1"/>
  <c r="W5" s="1"/>
  <c r="A2" i="3"/>
  <c r="S5" i="1"/>
  <c r="S12" s="1"/>
  <c r="Q5"/>
  <c r="R5" s="1"/>
  <c r="Q6"/>
  <c r="K2" i="2"/>
  <c r="E2" i="1" s="1"/>
  <c r="E2" i="2"/>
  <c r="K10" i="1" s="1"/>
  <c r="Q2" i="2"/>
  <c r="C2" i="1" s="1"/>
  <c r="V11" l="1"/>
  <c r="W11" s="1"/>
  <c r="V15"/>
  <c r="W15" s="1"/>
  <c r="V19"/>
  <c r="W19" s="1"/>
  <c r="V23"/>
  <c r="W23" s="1"/>
  <c r="V27"/>
  <c r="W27" s="1"/>
  <c r="V31"/>
  <c r="W31" s="1"/>
  <c r="V35"/>
  <c r="W35" s="1"/>
  <c r="V39"/>
  <c r="W39" s="1"/>
  <c r="V43"/>
  <c r="W43" s="1"/>
  <c r="V47"/>
  <c r="W47" s="1"/>
  <c r="V6"/>
  <c r="W6" s="1"/>
  <c r="V10"/>
  <c r="W10" s="1"/>
  <c r="V14"/>
  <c r="W14" s="1"/>
  <c r="V18"/>
  <c r="W18" s="1"/>
  <c r="V22"/>
  <c r="W22" s="1"/>
  <c r="V26"/>
  <c r="W26" s="1"/>
  <c r="V30"/>
  <c r="W30" s="1"/>
  <c r="V34"/>
  <c r="W34" s="1"/>
  <c r="V38"/>
  <c r="W38" s="1"/>
  <c r="V42"/>
  <c r="W42" s="1"/>
  <c r="V46"/>
  <c r="W46" s="1"/>
  <c r="V7"/>
  <c r="W7" s="1"/>
  <c r="V9"/>
  <c r="W9" s="1"/>
  <c r="V13"/>
  <c r="W13" s="1"/>
  <c r="V17"/>
  <c r="W17" s="1"/>
  <c r="V21"/>
  <c r="W21" s="1"/>
  <c r="V25"/>
  <c r="W25" s="1"/>
  <c r="V29"/>
  <c r="W29" s="1"/>
  <c r="V33"/>
  <c r="W33" s="1"/>
  <c r="V37"/>
  <c r="W37" s="1"/>
  <c r="V41"/>
  <c r="W41" s="1"/>
  <c r="V45"/>
  <c r="W45" s="1"/>
  <c r="V49"/>
  <c r="W49" s="1"/>
  <c r="V8"/>
  <c r="W8" s="1"/>
  <c r="V12"/>
  <c r="W12" s="1"/>
  <c r="V16"/>
  <c r="W16" s="1"/>
  <c r="V20"/>
  <c r="W20" s="1"/>
  <c r="V24"/>
  <c r="W24" s="1"/>
  <c r="V28"/>
  <c r="W28" s="1"/>
  <c r="V32"/>
  <c r="W32" s="1"/>
  <c r="V36"/>
  <c r="W36" s="1"/>
  <c r="V40"/>
  <c r="W40" s="1"/>
  <c r="V44"/>
  <c r="W44" s="1"/>
  <c r="V48"/>
  <c r="W48" s="1"/>
  <c r="X11"/>
  <c r="Y11" s="1"/>
  <c r="X15"/>
  <c r="Y15" s="1"/>
  <c r="X19"/>
  <c r="Y19" s="1"/>
  <c r="X23"/>
  <c r="Y23" s="1"/>
  <c r="X27"/>
  <c r="Y27" s="1"/>
  <c r="X31"/>
  <c r="Y31" s="1"/>
  <c r="X35"/>
  <c r="Y35" s="1"/>
  <c r="X39"/>
  <c r="Y39" s="1"/>
  <c r="X43"/>
  <c r="Y43" s="1"/>
  <c r="X47"/>
  <c r="Y47" s="1"/>
  <c r="X6"/>
  <c r="Y6" s="1"/>
  <c r="X10"/>
  <c r="Y10" s="1"/>
  <c r="X14"/>
  <c r="Y14" s="1"/>
  <c r="X18"/>
  <c r="Y18" s="1"/>
  <c r="X22"/>
  <c r="Y22" s="1"/>
  <c r="X26"/>
  <c r="Y26" s="1"/>
  <c r="X30"/>
  <c r="Y30" s="1"/>
  <c r="X34"/>
  <c r="Y34" s="1"/>
  <c r="X38"/>
  <c r="Y38" s="1"/>
  <c r="X42"/>
  <c r="Y42" s="1"/>
  <c r="X46"/>
  <c r="Y46" s="1"/>
  <c r="X7"/>
  <c r="Y7" s="1"/>
  <c r="X9"/>
  <c r="Y9" s="1"/>
  <c r="X13"/>
  <c r="Y13" s="1"/>
  <c r="X17"/>
  <c r="Y17" s="1"/>
  <c r="X21"/>
  <c r="Y21" s="1"/>
  <c r="X25"/>
  <c r="Y25" s="1"/>
  <c r="X29"/>
  <c r="Y29" s="1"/>
  <c r="X33"/>
  <c r="Y33" s="1"/>
  <c r="X37"/>
  <c r="Y37" s="1"/>
  <c r="X41"/>
  <c r="Y41" s="1"/>
  <c r="X45"/>
  <c r="Y45" s="1"/>
  <c r="X49"/>
  <c r="Y49" s="1"/>
  <c r="X8"/>
  <c r="Y8" s="1"/>
  <c r="X12"/>
  <c r="Y12" s="1"/>
  <c r="X16"/>
  <c r="Y16" s="1"/>
  <c r="X20"/>
  <c r="Y20" s="1"/>
  <c r="X24"/>
  <c r="Y24" s="1"/>
  <c r="X28"/>
  <c r="Y28" s="1"/>
  <c r="X32"/>
  <c r="Y32" s="1"/>
  <c r="X36"/>
  <c r="Y36" s="1"/>
  <c r="X40"/>
  <c r="Y40" s="1"/>
  <c r="X44"/>
  <c r="Y44" s="1"/>
  <c r="X48"/>
  <c r="Y48" s="1"/>
  <c r="T5"/>
  <c r="U5" s="1"/>
  <c r="R12"/>
  <c r="S6"/>
  <c r="R6" s="1"/>
  <c r="S46"/>
  <c r="R46" s="1"/>
  <c r="S38"/>
  <c r="R38" s="1"/>
  <c r="S30"/>
  <c r="R30" s="1"/>
  <c r="S22"/>
  <c r="R22" s="1"/>
  <c r="S14"/>
  <c r="R14" s="1"/>
  <c r="S49"/>
  <c r="R49" s="1"/>
  <c r="S41"/>
  <c r="R41" s="1"/>
  <c r="S33"/>
  <c r="R33" s="1"/>
  <c r="S25"/>
  <c r="R25" s="1"/>
  <c r="S17"/>
  <c r="R17" s="1"/>
  <c r="S8"/>
  <c r="R8" s="1"/>
  <c r="S42"/>
  <c r="R42" s="1"/>
  <c r="S34"/>
  <c r="R34" s="1"/>
  <c r="S26"/>
  <c r="R26" s="1"/>
  <c r="S18"/>
  <c r="R18" s="1"/>
  <c r="S10"/>
  <c r="R10" s="1"/>
  <c r="S7"/>
  <c r="R7" s="1"/>
  <c r="S45"/>
  <c r="R45" s="1"/>
  <c r="S37"/>
  <c r="R37" s="1"/>
  <c r="S29"/>
  <c r="R29" s="1"/>
  <c r="S21"/>
  <c r="R21" s="1"/>
  <c r="S13"/>
  <c r="R13" s="1"/>
  <c r="S9"/>
  <c r="R9" s="1"/>
  <c r="S47"/>
  <c r="R47" s="1"/>
  <c r="S43"/>
  <c r="R43" s="1"/>
  <c r="S39"/>
  <c r="R39" s="1"/>
  <c r="S35"/>
  <c r="R35" s="1"/>
  <c r="S31"/>
  <c r="R31" s="1"/>
  <c r="S27"/>
  <c r="R27" s="1"/>
  <c r="S23"/>
  <c r="R23" s="1"/>
  <c r="S19"/>
  <c r="R19" s="1"/>
  <c r="S15"/>
  <c r="R15" s="1"/>
  <c r="S11"/>
  <c r="R11" s="1"/>
  <c r="S48"/>
  <c r="R48" s="1"/>
  <c r="S44"/>
  <c r="R44" s="1"/>
  <c r="S40"/>
  <c r="R40" s="1"/>
  <c r="S36"/>
  <c r="R36" s="1"/>
  <c r="S32"/>
  <c r="R32" s="1"/>
  <c r="S28"/>
  <c r="R28" s="1"/>
  <c r="S24"/>
  <c r="R24" s="1"/>
  <c r="S20"/>
  <c r="R20" s="1"/>
  <c r="S16"/>
  <c r="R16" s="1"/>
  <c r="N49"/>
  <c r="O49" s="1"/>
  <c r="N41"/>
  <c r="O41" s="1"/>
  <c r="H6"/>
  <c r="N44"/>
  <c r="O44" s="1"/>
  <c r="N36"/>
  <c r="O36" s="1"/>
  <c r="N45"/>
  <c r="O45" s="1"/>
  <c r="N37"/>
  <c r="O37" s="1"/>
  <c r="N48"/>
  <c r="O48" s="1"/>
  <c r="N40"/>
  <c r="O40" s="1"/>
  <c r="K45"/>
  <c r="L45" s="1"/>
  <c r="D2"/>
  <c r="K49"/>
  <c r="K41"/>
  <c r="K6"/>
  <c r="L6" s="1"/>
  <c r="K42"/>
  <c r="L42" s="1"/>
  <c r="K46"/>
  <c r="N5"/>
  <c r="N46"/>
  <c r="O46" s="1"/>
  <c r="N42"/>
  <c r="O42" s="1"/>
  <c r="N38"/>
  <c r="O38" s="1"/>
  <c r="N34"/>
  <c r="O34" s="1"/>
  <c r="N30"/>
  <c r="O30" s="1"/>
  <c r="N26"/>
  <c r="O26" s="1"/>
  <c r="N22"/>
  <c r="O22" s="1"/>
  <c r="N18"/>
  <c r="O18" s="1"/>
  <c r="N14"/>
  <c r="O14" s="1"/>
  <c r="N10"/>
  <c r="O10" s="1"/>
  <c r="N6"/>
  <c r="O6" s="1"/>
  <c r="N47"/>
  <c r="O47" s="1"/>
  <c r="N43"/>
  <c r="O43" s="1"/>
  <c r="N39"/>
  <c r="O39" s="1"/>
  <c r="N35"/>
  <c r="O35" s="1"/>
  <c r="N31"/>
  <c r="O31" s="1"/>
  <c r="N27"/>
  <c r="O27" s="1"/>
  <c r="N23"/>
  <c r="O23" s="1"/>
  <c r="N19"/>
  <c r="O19" s="1"/>
  <c r="N15"/>
  <c r="O15" s="1"/>
  <c r="N11"/>
  <c r="O11" s="1"/>
  <c r="N7"/>
  <c r="O7" s="1"/>
  <c r="N32"/>
  <c r="O32" s="1"/>
  <c r="N28"/>
  <c r="O28" s="1"/>
  <c r="N24"/>
  <c r="O24" s="1"/>
  <c r="N20"/>
  <c r="O20" s="1"/>
  <c r="N16"/>
  <c r="O16" s="1"/>
  <c r="N12"/>
  <c r="O12" s="1"/>
  <c r="N8"/>
  <c r="O8" s="1"/>
  <c r="N33"/>
  <c r="O33" s="1"/>
  <c r="N29"/>
  <c r="O29" s="1"/>
  <c r="N25"/>
  <c r="O25" s="1"/>
  <c r="N21"/>
  <c r="O21" s="1"/>
  <c r="N17"/>
  <c r="O17" s="1"/>
  <c r="N13"/>
  <c r="O13" s="1"/>
  <c r="N9"/>
  <c r="O9" s="1"/>
  <c r="H43"/>
  <c r="I43" s="1"/>
  <c r="H48"/>
  <c r="I48" s="1"/>
  <c r="H44"/>
  <c r="I44" s="1"/>
  <c r="H40"/>
  <c r="I40" s="1"/>
  <c r="H36"/>
  <c r="I36" s="1"/>
  <c r="H32"/>
  <c r="I32" s="1"/>
  <c r="H28"/>
  <c r="I28" s="1"/>
  <c r="H24"/>
  <c r="I24" s="1"/>
  <c r="H20"/>
  <c r="I20" s="1"/>
  <c r="H16"/>
  <c r="I16" s="1"/>
  <c r="H12"/>
  <c r="I12" s="1"/>
  <c r="H8"/>
  <c r="I8" s="1"/>
  <c r="H47"/>
  <c r="I47" s="1"/>
  <c r="H49"/>
  <c r="I49" s="1"/>
  <c r="H45"/>
  <c r="I45" s="1"/>
  <c r="H41"/>
  <c r="I41" s="1"/>
  <c r="H37"/>
  <c r="I37" s="1"/>
  <c r="H33"/>
  <c r="I33" s="1"/>
  <c r="H29"/>
  <c r="I29" s="1"/>
  <c r="H25"/>
  <c r="I25" s="1"/>
  <c r="H21"/>
  <c r="I21" s="1"/>
  <c r="H17"/>
  <c r="I17" s="1"/>
  <c r="H13"/>
  <c r="I13" s="1"/>
  <c r="H9"/>
  <c r="I9" s="1"/>
  <c r="H46"/>
  <c r="I46" s="1"/>
  <c r="H42"/>
  <c r="I42" s="1"/>
  <c r="H38"/>
  <c r="I38" s="1"/>
  <c r="H34"/>
  <c r="I34" s="1"/>
  <c r="H30"/>
  <c r="I30" s="1"/>
  <c r="H26"/>
  <c r="I26" s="1"/>
  <c r="H22"/>
  <c r="I22" s="1"/>
  <c r="H18"/>
  <c r="I18" s="1"/>
  <c r="H14"/>
  <c r="I14" s="1"/>
  <c r="H10"/>
  <c r="I10" s="1"/>
  <c r="H5"/>
  <c r="I5" s="1"/>
  <c r="H39"/>
  <c r="I39" s="1"/>
  <c r="H35"/>
  <c r="I35" s="1"/>
  <c r="H31"/>
  <c r="I31" s="1"/>
  <c r="H27"/>
  <c r="I27" s="1"/>
  <c r="H23"/>
  <c r="I23" s="1"/>
  <c r="H19"/>
  <c r="I19" s="1"/>
  <c r="H15"/>
  <c r="I15" s="1"/>
  <c r="H11"/>
  <c r="I11" s="1"/>
  <c r="H7"/>
  <c r="I7" s="1"/>
  <c r="K7"/>
  <c r="K47"/>
  <c r="L47" s="1"/>
  <c r="K43"/>
  <c r="L43" s="1"/>
  <c r="K39"/>
  <c r="K35"/>
  <c r="L35" s="1"/>
  <c r="K31"/>
  <c r="L31" s="1"/>
  <c r="K27"/>
  <c r="L27" s="1"/>
  <c r="K23"/>
  <c r="K19"/>
  <c r="L19" s="1"/>
  <c r="K15"/>
  <c r="L15" s="1"/>
  <c r="K11"/>
  <c r="L11" s="1"/>
  <c r="K5"/>
  <c r="K48"/>
  <c r="K44"/>
  <c r="L44" s="1"/>
  <c r="K40"/>
  <c r="L40" s="1"/>
  <c r="K36"/>
  <c r="K32"/>
  <c r="K28"/>
  <c r="L28" s="1"/>
  <c r="K24"/>
  <c r="K20"/>
  <c r="K16"/>
  <c r="K12"/>
  <c r="L12" s="1"/>
  <c r="K8"/>
  <c r="L8" s="1"/>
  <c r="K37"/>
  <c r="K33"/>
  <c r="L33" s="1"/>
  <c r="K29"/>
  <c r="L29" s="1"/>
  <c r="K25"/>
  <c r="L25" s="1"/>
  <c r="K21"/>
  <c r="K17"/>
  <c r="L17" s="1"/>
  <c r="K13"/>
  <c r="L13" s="1"/>
  <c r="K9"/>
  <c r="K38"/>
  <c r="K34"/>
  <c r="L34" s="1"/>
  <c r="K30"/>
  <c r="L30" s="1"/>
  <c r="K26"/>
  <c r="L26" s="1"/>
  <c r="K22"/>
  <c r="L22" s="1"/>
  <c r="K18"/>
  <c r="L18" s="1"/>
  <c r="K14"/>
  <c r="L14" s="1"/>
  <c r="L49"/>
  <c r="L10"/>
  <c r="I6"/>
  <c r="O5"/>
  <c r="T11" l="1"/>
  <c r="U11" s="1"/>
  <c r="T10"/>
  <c r="U10" s="1"/>
  <c r="T14"/>
  <c r="U14" s="1"/>
  <c r="T18"/>
  <c r="U18" s="1"/>
  <c r="T30"/>
  <c r="U30" s="1"/>
  <c r="T9"/>
  <c r="U9" s="1"/>
  <c r="AA9" s="1"/>
  <c r="T13"/>
  <c r="U13" s="1"/>
  <c r="T17"/>
  <c r="U17" s="1"/>
  <c r="T21"/>
  <c r="U21" s="1"/>
  <c r="T25"/>
  <c r="U25" s="1"/>
  <c r="T29"/>
  <c r="U29" s="1"/>
  <c r="T33"/>
  <c r="U33" s="1"/>
  <c r="T37"/>
  <c r="U37" s="1"/>
  <c r="T41"/>
  <c r="U41" s="1"/>
  <c r="AA41" s="1"/>
  <c r="T45"/>
  <c r="U45" s="1"/>
  <c r="T49"/>
  <c r="U49" s="1"/>
  <c r="T15"/>
  <c r="U15" s="1"/>
  <c r="T19"/>
  <c r="U19" s="1"/>
  <c r="T23"/>
  <c r="U23" s="1"/>
  <c r="T27"/>
  <c r="U27" s="1"/>
  <c r="T31"/>
  <c r="U31" s="1"/>
  <c r="T35"/>
  <c r="U35" s="1"/>
  <c r="T39"/>
  <c r="U39" s="1"/>
  <c r="T43"/>
  <c r="U43" s="1"/>
  <c r="T47"/>
  <c r="U47" s="1"/>
  <c r="T26"/>
  <c r="U26" s="1"/>
  <c r="T38"/>
  <c r="U38" s="1"/>
  <c r="T46"/>
  <c r="U46" s="1"/>
  <c r="T8"/>
  <c r="U8" s="1"/>
  <c r="T12"/>
  <c r="U12" s="1"/>
  <c r="AA12" s="1"/>
  <c r="T16"/>
  <c r="U16" s="1"/>
  <c r="T20"/>
  <c r="U20" s="1"/>
  <c r="T24"/>
  <c r="U24" s="1"/>
  <c r="T28"/>
  <c r="U28" s="1"/>
  <c r="AA28" s="1"/>
  <c r="T32"/>
  <c r="U32" s="1"/>
  <c r="T36"/>
  <c r="U36" s="1"/>
  <c r="T40"/>
  <c r="U40" s="1"/>
  <c r="T44"/>
  <c r="U44" s="1"/>
  <c r="T48"/>
  <c r="U48" s="1"/>
  <c r="T6"/>
  <c r="U6" s="1"/>
  <c r="T22"/>
  <c r="U22" s="1"/>
  <c r="T34"/>
  <c r="U34" s="1"/>
  <c r="T42"/>
  <c r="U42" s="1"/>
  <c r="T7"/>
  <c r="U7" s="1"/>
  <c r="AA5"/>
  <c r="AA31"/>
  <c r="AA32"/>
  <c r="L41"/>
  <c r="L24"/>
  <c r="L16"/>
  <c r="L32"/>
  <c r="L48"/>
  <c r="L21"/>
  <c r="L37"/>
  <c r="L7"/>
  <c r="L23"/>
  <c r="L39"/>
  <c r="L9"/>
  <c r="L46"/>
  <c r="L38"/>
  <c r="L20"/>
  <c r="L36"/>
  <c r="L5"/>
  <c r="AA35" l="1"/>
  <c r="AA22"/>
  <c r="AA48"/>
  <c r="AA46"/>
  <c r="AA10"/>
  <c r="AA38"/>
  <c r="AA21"/>
  <c r="AA42"/>
  <c r="AA16"/>
  <c r="AA13"/>
  <c r="AA45"/>
  <c r="AA36"/>
  <c r="AA34"/>
  <c r="AA40"/>
  <c r="AA23"/>
  <c r="AA19"/>
  <c r="AA47"/>
  <c r="AA24"/>
  <c r="AA30"/>
  <c r="AA29"/>
  <c r="AA18"/>
  <c r="AA26"/>
  <c r="AA14"/>
  <c r="AA8"/>
  <c r="AA7"/>
  <c r="AA20"/>
  <c r="AA25"/>
  <c r="AA6"/>
  <c r="AA37"/>
  <c r="AA15"/>
  <c r="AA33"/>
  <c r="AA27"/>
  <c r="AA39"/>
  <c r="AA44"/>
  <c r="AA17"/>
  <c r="AA11"/>
  <c r="AA49"/>
  <c r="AA43"/>
</calcChain>
</file>

<file path=xl/sharedStrings.xml><?xml version="1.0" encoding="utf-8"?>
<sst xmlns="http://schemas.openxmlformats.org/spreadsheetml/2006/main" count="1562" uniqueCount="153">
  <si>
    <t>Raiders:</t>
  </si>
  <si>
    <t>Amminidab</t>
  </si>
  <si>
    <t>Arci</t>
  </si>
  <si>
    <t>Azakel</t>
  </si>
  <si>
    <t>BBananashroom</t>
  </si>
  <si>
    <t>DDonatall</t>
  </si>
  <si>
    <t>EEax</t>
  </si>
  <si>
    <t>FFelixzero</t>
  </si>
  <si>
    <t>Frightening</t>
  </si>
  <si>
    <t>GGrimmer</t>
  </si>
  <si>
    <t>KKaasi</t>
  </si>
  <si>
    <t>Kimlin</t>
  </si>
  <si>
    <t>Klik</t>
  </si>
  <si>
    <t>Kugolo</t>
  </si>
  <si>
    <t>LLydecker</t>
  </si>
  <si>
    <t>MMesiå</t>
  </si>
  <si>
    <t>OObzen</t>
  </si>
  <si>
    <t>Siletense</t>
  </si>
  <si>
    <t>Sterne</t>
  </si>
  <si>
    <t>TTrazodone</t>
  </si>
  <si>
    <t>VVaporman</t>
  </si>
  <si>
    <t>Velaena</t>
  </si>
  <si>
    <t>YYeetawh</t>
  </si>
  <si>
    <t>Acramor</t>
  </si>
  <si>
    <t>Monday Raids</t>
  </si>
  <si>
    <t>Tuesday Raids</t>
  </si>
  <si>
    <t>Wednesday Raids</t>
  </si>
  <si>
    <t>Bananashroom</t>
  </si>
  <si>
    <t>Donatall</t>
  </si>
  <si>
    <t>Eax</t>
  </si>
  <si>
    <t>Felixzero</t>
  </si>
  <si>
    <t>Grimmer</t>
  </si>
  <si>
    <t>Jurdin</t>
  </si>
  <si>
    <t>Kaasi</t>
  </si>
  <si>
    <t>Lydecker</t>
  </si>
  <si>
    <t>Mesiå</t>
  </si>
  <si>
    <t>Obzen</t>
  </si>
  <si>
    <t>Saurial</t>
  </si>
  <si>
    <t>Trazodone</t>
  </si>
  <si>
    <t>Vaporman</t>
  </si>
  <si>
    <t>Yeetawh</t>
  </si>
  <si>
    <t>AAbscynth</t>
  </si>
  <si>
    <t>Abstraction</t>
  </si>
  <si>
    <t>Blazingangel</t>
  </si>
  <si>
    <t>OOartun</t>
  </si>
  <si>
    <t>((*) Rangik</t>
  </si>
  <si>
    <t>Abscynth</t>
  </si>
  <si>
    <t>Hallaer</t>
  </si>
  <si>
    <t>Oartun</t>
  </si>
  <si>
    <t>RRozule</t>
  </si>
  <si>
    <t>SSiletense</t>
  </si>
  <si>
    <t>Rozule</t>
  </si>
  <si>
    <t>AAbstraction</t>
  </si>
  <si>
    <t>(*) Reji</t>
  </si>
  <si>
    <t>Wed</t>
  </si>
  <si>
    <t>Tues</t>
  </si>
  <si>
    <t>Mon</t>
  </si>
  <si>
    <t>Warning</t>
  </si>
  <si>
    <t>Masticus</t>
  </si>
  <si>
    <t>Number of Weeks tracked:</t>
  </si>
  <si>
    <t>invited</t>
  </si>
  <si>
    <t>on week:</t>
  </si>
  <si>
    <t>TWO</t>
  </si>
  <si>
    <t>THREE</t>
  </si>
  <si>
    <t>%</t>
  </si>
  <si>
    <t>FFrightening</t>
  </si>
  <si>
    <t>CCarcin</t>
  </si>
  <si>
    <t>Sopheea</t>
  </si>
  <si>
    <t>TThemormonone</t>
  </si>
  <si>
    <t>Carcin</t>
  </si>
  <si>
    <t>Themormonone</t>
  </si>
  <si>
    <t># Tracked:</t>
  </si>
  <si>
    <t>Liksalot</t>
  </si>
  <si>
    <t>mon</t>
  </si>
  <si>
    <t>tues</t>
  </si>
  <si>
    <t>wed</t>
  </si>
  <si>
    <t>Ffrightening</t>
  </si>
  <si>
    <t>AAzakel</t>
  </si>
  <si>
    <t>NNisou</t>
  </si>
  <si>
    <t>Vvaporman</t>
  </si>
  <si>
    <t>Mmasticus</t>
  </si>
  <si>
    <t>Vrulgtar</t>
  </si>
  <si>
    <t>((*) Reji</t>
  </si>
  <si>
    <t>(*) Rynari</t>
  </si>
  <si>
    <t>Last 30 Overall %</t>
  </si>
  <si>
    <t>((*) Statillius</t>
  </si>
  <si>
    <t>SSterne</t>
  </si>
  <si>
    <t>insert 6, past row 27</t>
  </si>
  <si>
    <t>MMasticus</t>
  </si>
  <si>
    <t>VVelaena</t>
  </si>
  <si>
    <t>Echodyne</t>
  </si>
  <si>
    <t>Aarroun</t>
  </si>
  <si>
    <t>AAmminidab</t>
  </si>
  <si>
    <t>((*) Tremurr</t>
  </si>
  <si>
    <t>VValilira</t>
  </si>
  <si>
    <t>((*) Poupalos</t>
  </si>
  <si>
    <t>CCattlegaurd</t>
  </si>
  <si>
    <t>((*) Killerkills</t>
  </si>
  <si>
    <t>KKugolo</t>
  </si>
  <si>
    <t>TThemormon</t>
  </si>
  <si>
    <t>(*) Rangik</t>
  </si>
  <si>
    <t>Aamminidab</t>
  </si>
  <si>
    <t>Llydecker</t>
  </si>
  <si>
    <t>Kkugolo</t>
  </si>
  <si>
    <t>Bbananashroom</t>
  </si>
  <si>
    <t>Ggrimmer</t>
  </si>
  <si>
    <t>Kkaasi</t>
  </si>
  <si>
    <t>Ssopheea</t>
  </si>
  <si>
    <t>Eeax</t>
  </si>
  <si>
    <t>Oobzen</t>
  </si>
  <si>
    <t>Vvrulgtar</t>
  </si>
  <si>
    <t>Vvelaena</t>
  </si>
  <si>
    <t>Mmesiå</t>
  </si>
  <si>
    <t>Kkimlin</t>
  </si>
  <si>
    <t>Aarci</t>
  </si>
  <si>
    <t>Ttrazodone</t>
  </si>
  <si>
    <t>Ffelixzero</t>
  </si>
  <si>
    <t>Ssiletense</t>
  </si>
  <si>
    <t>Ssaurial</t>
  </si>
  <si>
    <t>Tthemormonone</t>
  </si>
  <si>
    <t>Kklik</t>
  </si>
  <si>
    <t>Rrozule</t>
  </si>
  <si>
    <t>Ssterne</t>
  </si>
  <si>
    <t>Bblazingangel</t>
  </si>
  <si>
    <t>Nnisou</t>
  </si>
  <si>
    <t>Nisou</t>
  </si>
  <si>
    <t>Aabstraction</t>
  </si>
  <si>
    <t>Jjurdin</t>
  </si>
  <si>
    <t>Yyeetawh</t>
  </si>
  <si>
    <t>Lliksalot</t>
  </si>
  <si>
    <t>Hhallaer</t>
  </si>
  <si>
    <t>Ccarcin</t>
  </si>
  <si>
    <t>Aanonomousity</t>
  </si>
  <si>
    <t>Anonomousity</t>
  </si>
  <si>
    <t>Aaarroun</t>
  </si>
  <si>
    <t>Aaroun</t>
  </si>
  <si>
    <t>Bananshroom</t>
  </si>
  <si>
    <t>No show:</t>
  </si>
  <si>
    <t>RAID ATTENDANCE</t>
  </si>
  <si>
    <t>Ddonatall</t>
  </si>
  <si>
    <t>Aacramor</t>
  </si>
  <si>
    <t>Mon %</t>
  </si>
  <si>
    <t>Tues %</t>
  </si>
  <si>
    <t>Wed %</t>
  </si>
  <si>
    <t>SIGN UPS</t>
  </si>
  <si>
    <t>Tentative</t>
  </si>
  <si>
    <t>Unavailable</t>
  </si>
  <si>
    <t>Cattlegaurd</t>
  </si>
  <si>
    <t>Overall</t>
  </si>
  <si>
    <t>Eaden</t>
  </si>
  <si>
    <t>LLiksalot</t>
  </si>
  <si>
    <t>SSaurial</t>
  </si>
  <si>
    <t>X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</si>
</sst>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1"/>
      <color theme="0" tint="-0.499984740745262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2" fillId="0" borderId="0" xfId="1" applyAlignment="1" applyProtection="1">
      <alignment vertical="top" wrapText="1"/>
    </xf>
    <xf numFmtId="0" fontId="3" fillId="0" borderId="0" xfId="0" applyFont="1"/>
    <xf numFmtId="10" fontId="0" fillId="0" borderId="0" xfId="0" applyNumberFormat="1"/>
    <xf numFmtId="0" fontId="4" fillId="0" borderId="0" xfId="0" applyFont="1"/>
    <xf numFmtId="16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/>
    <xf numFmtId="0" fontId="0" fillId="0" borderId="2" xfId="0" applyBorder="1"/>
    <xf numFmtId="0" fontId="0" fillId="0" borderId="1" xfId="0" applyBorder="1" applyAlignment="1">
      <alignment horizontal="left"/>
    </xf>
    <xf numFmtId="10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left"/>
    </xf>
    <xf numFmtId="10" fontId="0" fillId="0" borderId="0" xfId="0" applyNumberFormat="1" applyBorder="1"/>
    <xf numFmtId="0" fontId="0" fillId="0" borderId="0" xfId="0" applyBorder="1"/>
    <xf numFmtId="0" fontId="0" fillId="0" borderId="5" xfId="0" applyBorder="1"/>
    <xf numFmtId="0" fontId="4" fillId="0" borderId="4" xfId="0" applyFont="1" applyBorder="1"/>
    <xf numFmtId="0" fontId="1" fillId="0" borderId="5" xfId="0" applyFont="1" applyBorder="1"/>
    <xf numFmtId="0" fontId="2" fillId="0" borderId="0" xfId="1" applyBorder="1" applyAlignment="1" applyProtection="1">
      <alignment vertical="top" wrapText="1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7" xfId="0" applyBorder="1"/>
    <xf numFmtId="0" fontId="1" fillId="0" borderId="8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4" xfId="0" applyBorder="1" applyAlignment="1">
      <alignment horizontal="center"/>
    </xf>
    <xf numFmtId="0" fontId="5" fillId="0" borderId="1" xfId="0" applyFont="1" applyBorder="1"/>
    <xf numFmtId="0" fontId="3" fillId="0" borderId="2" xfId="0" applyFont="1" applyBorder="1"/>
    <xf numFmtId="0" fontId="3" fillId="0" borderId="0" xfId="0" applyFont="1" applyBorder="1" applyAlignment="1">
      <alignment horizontal="left"/>
    </xf>
    <xf numFmtId="10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16" fontId="0" fillId="0" borderId="5" xfId="0" applyNumberFormat="1" applyBorder="1"/>
    <xf numFmtId="16" fontId="0" fillId="0" borderId="0" xfId="0" applyNumberFormat="1" applyBorder="1"/>
    <xf numFmtId="0" fontId="1" fillId="0" borderId="4" xfId="0" applyFont="1" applyBorder="1"/>
    <xf numFmtId="0" fontId="1" fillId="0" borderId="0" xfId="0" applyFont="1" applyBorder="1"/>
    <xf numFmtId="0" fontId="0" fillId="0" borderId="8" xfId="0" applyBorder="1"/>
    <xf numFmtId="0" fontId="3" fillId="0" borderId="0" xfId="0" applyFont="1" applyBorder="1" applyAlignment="1">
      <alignment horizontal="right"/>
    </xf>
    <xf numFmtId="0" fontId="0" fillId="0" borderId="0" xfId="0" applyFill="1" applyAlignment="1">
      <alignment horizontal="center"/>
    </xf>
    <xf numFmtId="0" fontId="0" fillId="4" borderId="9" xfId="0" applyFill="1" applyBorder="1"/>
    <xf numFmtId="0" fontId="0" fillId="8" borderId="9" xfId="0" applyFill="1" applyBorder="1"/>
    <xf numFmtId="0" fontId="0" fillId="6" borderId="9" xfId="0" applyFill="1" applyBorder="1"/>
    <xf numFmtId="0" fontId="0" fillId="5" borderId="9" xfId="0" applyFill="1" applyBorder="1"/>
    <xf numFmtId="0" fontId="0" fillId="11" borderId="9" xfId="0" applyFill="1" applyBorder="1"/>
    <xf numFmtId="0" fontId="0" fillId="3" borderId="9" xfId="0" applyFill="1" applyBorder="1"/>
    <xf numFmtId="0" fontId="0" fillId="2" borderId="9" xfId="0" applyFill="1" applyBorder="1"/>
    <xf numFmtId="0" fontId="0" fillId="7" borderId="9" xfId="0" applyFill="1" applyBorder="1"/>
    <xf numFmtId="0" fontId="0" fillId="12" borderId="9" xfId="0" applyFill="1" applyBorder="1"/>
    <xf numFmtId="0" fontId="0" fillId="9" borderId="9" xfId="0" applyFill="1" applyBorder="1"/>
    <xf numFmtId="0" fontId="0" fillId="10" borderId="9" xfId="0" applyFill="1" applyBorder="1"/>
    <xf numFmtId="0" fontId="0" fillId="0" borderId="9" xfId="0" applyBorder="1"/>
    <xf numFmtId="10" fontId="0" fillId="0" borderId="9" xfId="0" applyNumberFormat="1" applyBorder="1"/>
    <xf numFmtId="10" fontId="0" fillId="0" borderId="10" xfId="0" applyNumberFormat="1" applyBorder="1"/>
    <xf numFmtId="0" fontId="0" fillId="13" borderId="4" xfId="0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1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93300"/>
      <color rgb="FFFF66FF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artofruin.guildlaunch.com/users/characters/character_dkp.php?char=2406990&amp;gid=144239&amp;raid_pool=150796&amp;raidId=709593" TargetMode="External"/><Relationship Id="rId299" Type="http://schemas.openxmlformats.org/officeDocument/2006/relationships/hyperlink" Target="http://artofruin.guildlaunch.com/users/characters/character_dkp.php?char=7490147&amp;gid=144239&amp;raid_pool=150796&amp;raidId=709582" TargetMode="External"/><Relationship Id="rId21" Type="http://schemas.openxmlformats.org/officeDocument/2006/relationships/hyperlink" Target="http://artofruin.guildlaunch.com/users/characters/character_dkp.php?char=7852350&amp;gid=144239&amp;raid_pool=150796&amp;raidId=709603" TargetMode="External"/><Relationship Id="rId63" Type="http://schemas.openxmlformats.org/officeDocument/2006/relationships/hyperlink" Target="http://artofruin.guildlaunch.com/users/characters/character_dkp.php?char=7753958&amp;gid=144239&amp;raid_pool=150796&amp;raidId=709585" TargetMode="External"/><Relationship Id="rId159" Type="http://schemas.openxmlformats.org/officeDocument/2006/relationships/hyperlink" Target="http://artofruin.guildlaunch.com/users/characters/character_dkp.php?char=7483046&amp;gid=144239&amp;raid_pool=150796&amp;raidId=709601" TargetMode="External"/><Relationship Id="rId324" Type="http://schemas.openxmlformats.org/officeDocument/2006/relationships/hyperlink" Target="http://artofruin.guildlaunch.com/users/characters/character_dkp.php?char=7477370&amp;gid=144239&amp;raid_pool=150796&amp;raidId=709599" TargetMode="External"/><Relationship Id="rId366" Type="http://schemas.openxmlformats.org/officeDocument/2006/relationships/hyperlink" Target="http://artofruin.guildlaunch.com/users/characters/character_dkp.php?char=7453983&amp;gid=144239&amp;raid_pool=150796&amp;raidId=709590" TargetMode="External"/><Relationship Id="rId531" Type="http://schemas.openxmlformats.org/officeDocument/2006/relationships/hyperlink" Target="http://artofruin.guildlaunch.com/users/characters/character_dkp.php?char=7006592&amp;gid=144239&amp;raid_pool=150796&amp;raidId=677738" TargetMode="External"/><Relationship Id="rId573" Type="http://schemas.openxmlformats.org/officeDocument/2006/relationships/hyperlink" Target="http://artofruin.guildlaunch.com/users/characters/character_dkp.php?char=7481051&amp;gid=144239&amp;raid_pool=150796&amp;raidId=677747" TargetMode="External"/><Relationship Id="rId629" Type="http://schemas.openxmlformats.org/officeDocument/2006/relationships/hyperlink" Target="http://artofruin.guildlaunch.com/users/characters/character_dkp.php?char=7687281&amp;gid=144239&amp;raid_pool=150796&amp;raidId=677755" TargetMode="External"/><Relationship Id="rId170" Type="http://schemas.openxmlformats.org/officeDocument/2006/relationships/hyperlink" Target="http://artofruin.guildlaunch.com/users/characters/character_dkp.php?char=7490564&amp;gid=144239&amp;raid_pool=150796&amp;raidId=709601" TargetMode="External"/><Relationship Id="rId226" Type="http://schemas.openxmlformats.org/officeDocument/2006/relationships/hyperlink" Target="http://artofruin.guildlaunch.com/users/characters/character_dkp.php?char=7687281&amp;gid=144239&amp;raid_pool=150796&amp;raidId=709583" TargetMode="External"/><Relationship Id="rId433" Type="http://schemas.openxmlformats.org/officeDocument/2006/relationships/hyperlink" Target="http://artofruin.guildlaunch.com/users/characters/character_dkp.php?char=7743003&amp;gid=144239&amp;raid_pool=150796&amp;raidId=709589" TargetMode="External"/><Relationship Id="rId268" Type="http://schemas.openxmlformats.org/officeDocument/2006/relationships/hyperlink" Target="http://artofruin.guildlaunch.com/users/characters/character_dkp.php?char=7510070&amp;gid=144239&amp;raid_pool=150796&amp;raidId=709591" TargetMode="External"/><Relationship Id="rId475" Type="http://schemas.openxmlformats.org/officeDocument/2006/relationships/hyperlink" Target="http://artofruin.guildlaunch.com/users/characters/character_dkp.php?char=7519722&amp;gid=144239&amp;raid_pool=150796&amp;raidId=677739" TargetMode="External"/><Relationship Id="rId640" Type="http://schemas.openxmlformats.org/officeDocument/2006/relationships/hyperlink" Target="http://artofruin.guildlaunch.com/users/characters/character_dkp.php?char=3701544&amp;gid=144239&amp;raid_pool=150796&amp;raidId=677755" TargetMode="External"/><Relationship Id="rId32" Type="http://schemas.openxmlformats.org/officeDocument/2006/relationships/hyperlink" Target="http://artofruin.guildlaunch.com/users/characters/character_dkp.php?char=7948327&amp;gid=144239&amp;raid_pool=150796&amp;raidId=709594" TargetMode="External"/><Relationship Id="rId74" Type="http://schemas.openxmlformats.org/officeDocument/2006/relationships/hyperlink" Target="http://artofruin.guildlaunch.com/users/characters/character_dkp.php?char=7852350&amp;gid=144239&amp;raid_pool=150796&amp;raidId=709585" TargetMode="External"/><Relationship Id="rId128" Type="http://schemas.openxmlformats.org/officeDocument/2006/relationships/hyperlink" Target="http://artofruin.guildlaunch.com/users/characters/character_dkp.php?char=8024449&amp;gid=144239&amp;raid_pool=150796&amp;raidId=709593" TargetMode="External"/><Relationship Id="rId335" Type="http://schemas.openxmlformats.org/officeDocument/2006/relationships/hyperlink" Target="http://artofruin.guildlaunch.com/users/characters/character_dkp.php?char=7716370&amp;gid=144239&amp;raid_pool=150796&amp;raidId=709599" TargetMode="External"/><Relationship Id="rId377" Type="http://schemas.openxmlformats.org/officeDocument/2006/relationships/hyperlink" Target="http://artofruin.guildlaunch.com/users/characters/character_dkp.php?char=6974046&amp;gid=144239&amp;raid_pool=150796&amp;raidId=709581" TargetMode="External"/><Relationship Id="rId500" Type="http://schemas.openxmlformats.org/officeDocument/2006/relationships/hyperlink" Target="http://artofruin.guildlaunch.com/users/characters/character_dkp.php?char=7077546&amp;gid=144239&amp;raid_pool=150796&amp;raidId=677748" TargetMode="External"/><Relationship Id="rId542" Type="http://schemas.openxmlformats.org/officeDocument/2006/relationships/hyperlink" Target="http://artofruin.guildlaunch.com/users/characters/character_dkp.php?char=6861746&amp;gid=144239&amp;raid_pool=150796&amp;raidId=677756" TargetMode="External"/><Relationship Id="rId584" Type="http://schemas.openxmlformats.org/officeDocument/2006/relationships/hyperlink" Target="http://artofruin.guildlaunch.com/users/characters/character_dkp.php?char=3701544&amp;gid=144239&amp;raid_pool=150796&amp;raidId=677747" TargetMode="External"/><Relationship Id="rId5" Type="http://schemas.openxmlformats.org/officeDocument/2006/relationships/hyperlink" Target="http://artofruin.guildlaunch.com/users/characters/character_dkp.php?char=7490147&amp;gid=144239&amp;raid_pool=150796&amp;raidId=709603" TargetMode="External"/><Relationship Id="rId181" Type="http://schemas.openxmlformats.org/officeDocument/2006/relationships/hyperlink" Target="http://artofruin.guildlaunch.com/users/characters/character_dkp.php?char=8024449&amp;gid=144239&amp;raid_pool=150796&amp;raidId=709601" TargetMode="External"/><Relationship Id="rId237" Type="http://schemas.openxmlformats.org/officeDocument/2006/relationships/hyperlink" Target="http://artofruin.guildlaunch.com/users/characters/character_dkp.php?char=3315863&amp;gid=144239&amp;raid_pool=150796&amp;raidId=709600" TargetMode="External"/><Relationship Id="rId402" Type="http://schemas.openxmlformats.org/officeDocument/2006/relationships/hyperlink" Target="http://artofruin.guildlaunch.com/users/characters/character_dkp.php?char=7490147&amp;gid=144239&amp;raid_pool=150796&amp;raidId=709598" TargetMode="External"/><Relationship Id="rId279" Type="http://schemas.openxmlformats.org/officeDocument/2006/relationships/hyperlink" Target="http://artofruin.guildlaunch.com/users/characters/character_dkp.php?char=8071587&amp;gid=144239&amp;raid_pool=150796&amp;raidId=709591" TargetMode="External"/><Relationship Id="rId444" Type="http://schemas.openxmlformats.org/officeDocument/2006/relationships/hyperlink" Target="http://artofruin.guildlaunch.com/users/characters/character_dkp.php?char=7905557&amp;gid=144239&amp;raid_pool=150796&amp;raidId=709589" TargetMode="External"/><Relationship Id="rId486" Type="http://schemas.openxmlformats.org/officeDocument/2006/relationships/hyperlink" Target="http://artofruin.guildlaunch.com/users/characters/character_dkp.php?char=7483046&amp;gid=144239&amp;raid_pool=150796&amp;raidId=677748" TargetMode="External"/><Relationship Id="rId651" Type="http://schemas.openxmlformats.org/officeDocument/2006/relationships/hyperlink" Target="http://artofruin.guildlaunch.com/users/characters/character_dkp.php?char=7743003&amp;gid=144239&amp;raidId=709586&amp;raid_pool=150796" TargetMode="External"/><Relationship Id="rId43" Type="http://schemas.openxmlformats.org/officeDocument/2006/relationships/hyperlink" Target="http://artofruin.guildlaunch.com/users/characters/character_dkp.php?char=7519722&amp;gid=144239&amp;raid_pool=150796&amp;raidId=709594" TargetMode="External"/><Relationship Id="rId139" Type="http://schemas.openxmlformats.org/officeDocument/2006/relationships/hyperlink" Target="http://artofruin.guildlaunch.com/users/characters/character_dkp.php?char=7948327&amp;gid=144239&amp;raid_pool=150796&amp;raidId=709584" TargetMode="External"/><Relationship Id="rId290" Type="http://schemas.openxmlformats.org/officeDocument/2006/relationships/hyperlink" Target="http://artofruin.guildlaunch.com/users/characters/character_dkp.php?char=3701544&amp;gid=144239&amp;raid_pool=150796&amp;raidId=709591" TargetMode="External"/><Relationship Id="rId304" Type="http://schemas.openxmlformats.org/officeDocument/2006/relationships/hyperlink" Target="http://artofruin.guildlaunch.com/users/characters/character_dkp.php?char=7490564&amp;gid=144239&amp;raid_pool=150796&amp;raidId=709582" TargetMode="External"/><Relationship Id="rId346" Type="http://schemas.openxmlformats.org/officeDocument/2006/relationships/hyperlink" Target="http://artofruin.guildlaunch.com/users/characters/character_dkp.php?char=7821757&amp;gid=144239&amp;raid_pool=150796&amp;raidId=709590" TargetMode="External"/><Relationship Id="rId388" Type="http://schemas.openxmlformats.org/officeDocument/2006/relationships/hyperlink" Target="http://artofruin.guildlaunch.com/users/characters/character_dkp.php?char=7687281&amp;gid=144239&amp;raid_pool=150796&amp;raidId=709581" TargetMode="External"/><Relationship Id="rId511" Type="http://schemas.openxmlformats.org/officeDocument/2006/relationships/hyperlink" Target="http://artofruin.guildlaunch.com/users/characters/character_dkp.php?char=7821757&amp;gid=144239&amp;raid_pool=150796&amp;raidId=677738" TargetMode="External"/><Relationship Id="rId553" Type="http://schemas.openxmlformats.org/officeDocument/2006/relationships/hyperlink" Target="http://artofruin.guildlaunch.com/users/characters/character_dkp.php?char=7519719&amp;gid=144239&amp;raid_pool=150796&amp;raidId=677756" TargetMode="External"/><Relationship Id="rId609" Type="http://schemas.openxmlformats.org/officeDocument/2006/relationships/hyperlink" Target="http://artofruin.guildlaunch.com/users/characters/character_dkp.php?char=7905557&amp;gid=144239&amp;raid_pool=150796&amp;raidId=677737" TargetMode="External"/><Relationship Id="rId85" Type="http://schemas.openxmlformats.org/officeDocument/2006/relationships/hyperlink" Target="http://artofruin.guildlaunch.com/users/characters/character_dkp.php?char=7477370&amp;gid=144239&amp;raid_pool=150796&amp;raidId=709602" TargetMode="External"/><Relationship Id="rId150" Type="http://schemas.openxmlformats.org/officeDocument/2006/relationships/hyperlink" Target="http://artofruin.guildlaunch.com/users/characters/character_dkp.php?char=7716370&amp;gid=144239&amp;raid_pool=150796&amp;raidId=709584" TargetMode="External"/><Relationship Id="rId192" Type="http://schemas.openxmlformats.org/officeDocument/2006/relationships/hyperlink" Target="http://artofruin.guildlaunch.com/users/characters/character_dkp.php?char=6861746&amp;gid=144239&amp;raid_pool=150796&amp;raidId=709592" TargetMode="External"/><Relationship Id="rId206" Type="http://schemas.openxmlformats.org/officeDocument/2006/relationships/hyperlink" Target="http://artofruin.guildlaunch.com/users/characters/character_dkp.php?char=7852350&amp;gid=144239&amp;raid_pool=150796&amp;raidId=709592" TargetMode="External"/><Relationship Id="rId413" Type="http://schemas.openxmlformats.org/officeDocument/2006/relationships/hyperlink" Target="http://artofruin.guildlaunch.com/users/characters/character_dkp.php?char=7481051&amp;gid=144239&amp;raid_pool=150796&amp;raidId=709598" TargetMode="External"/><Relationship Id="rId595" Type="http://schemas.openxmlformats.org/officeDocument/2006/relationships/hyperlink" Target="http://artofruin.guildlaunch.com/users/characters/character_dkp.php?char=7743003&amp;gid=144239&amp;raid_pool=150796&amp;raidId=677737" TargetMode="External"/><Relationship Id="rId248" Type="http://schemas.openxmlformats.org/officeDocument/2006/relationships/hyperlink" Target="http://artofruin.guildlaunch.com/users/characters/character_dkp.php?char=7490564&amp;gid=144239&amp;raid_pool=150796&amp;raidId=709600" TargetMode="External"/><Relationship Id="rId455" Type="http://schemas.openxmlformats.org/officeDocument/2006/relationships/hyperlink" Target="http://artofruin.guildlaunch.com/users/characters/character_dkp.php?char=7753958&amp;gid=144239&amp;raid_pool=150796&amp;raidId=709580" TargetMode="External"/><Relationship Id="rId497" Type="http://schemas.openxmlformats.org/officeDocument/2006/relationships/hyperlink" Target="http://artofruin.guildlaunch.com/users/characters/character_dkp.php?char=7519722&amp;gid=144239&amp;raid_pool=150796&amp;raidId=677748" TargetMode="External"/><Relationship Id="rId620" Type="http://schemas.openxmlformats.org/officeDocument/2006/relationships/hyperlink" Target="http://artofruin.guildlaunch.com/users/characters/character_dkp.php?char=6974046&amp;gid=144239&amp;raid_pool=150796&amp;raidId=677755" TargetMode="External"/><Relationship Id="rId662" Type="http://schemas.openxmlformats.org/officeDocument/2006/relationships/hyperlink" Target="http://artofruin.guildlaunch.com/users/characters/character_dkp.php?char=6869771&amp;gid=144239&amp;raidId=709586&amp;raid_pool=150796" TargetMode="External"/><Relationship Id="rId12" Type="http://schemas.openxmlformats.org/officeDocument/2006/relationships/hyperlink" Target="http://artofruin.guildlaunch.com/users/characters/character_dkp.php?char=7490564&amp;gid=144239&amp;raid_pool=150796&amp;raidId=709603" TargetMode="External"/><Relationship Id="rId108" Type="http://schemas.openxmlformats.org/officeDocument/2006/relationships/hyperlink" Target="http://artofruin.guildlaunch.com/users/characters/character_dkp.php?char=7490147&amp;gid=144239&amp;raid_pool=150796&amp;raidId=709593" TargetMode="External"/><Relationship Id="rId315" Type="http://schemas.openxmlformats.org/officeDocument/2006/relationships/hyperlink" Target="http://artofruin.guildlaunch.com/users/characters/character_dkp.php?char=8024449&amp;gid=144239&amp;raid_pool=150796&amp;raidId=709582" TargetMode="External"/><Relationship Id="rId357" Type="http://schemas.openxmlformats.org/officeDocument/2006/relationships/hyperlink" Target="http://artofruin.guildlaunch.com/users/characters/character_dkp.php?char=7490564&amp;gid=144239&amp;raid_pool=150796&amp;raidId=709590" TargetMode="External"/><Relationship Id="rId522" Type="http://schemas.openxmlformats.org/officeDocument/2006/relationships/hyperlink" Target="http://artofruin.guildlaunch.com/users/characters/character_dkp.php?char=7687281&amp;gid=144239&amp;raid_pool=150796&amp;raidId=677738" TargetMode="External"/><Relationship Id="rId54" Type="http://schemas.openxmlformats.org/officeDocument/2006/relationships/hyperlink" Target="http://artofruin.guildlaunch.com/users/characters/character_dkp.php?char=3701544&amp;gid=144239&amp;raid_pool=150796&amp;raidId=709594" TargetMode="External"/><Relationship Id="rId96" Type="http://schemas.openxmlformats.org/officeDocument/2006/relationships/hyperlink" Target="http://artofruin.guildlaunch.com/users/characters/character_dkp.php?char=7574470&amp;gid=144239&amp;raid_pool=150796&amp;raidId=709602" TargetMode="External"/><Relationship Id="rId161" Type="http://schemas.openxmlformats.org/officeDocument/2006/relationships/hyperlink" Target="http://artofruin.guildlaunch.com/users/characters/character_dkp.php?char=8079027&amp;gid=144239&amp;raid_pool=150796&amp;raidId=709601" TargetMode="External"/><Relationship Id="rId217" Type="http://schemas.openxmlformats.org/officeDocument/2006/relationships/hyperlink" Target="http://artofruin.guildlaunch.com/users/characters/character_dkp.php?char=7490147&amp;gid=144239&amp;raid_pool=150796&amp;raidId=709583" TargetMode="External"/><Relationship Id="rId399" Type="http://schemas.openxmlformats.org/officeDocument/2006/relationships/hyperlink" Target="http://artofruin.guildlaunch.com/users/characters/character_dkp.php?char=7483046&amp;gid=144239&amp;raid_pool=150796&amp;raidId=709598" TargetMode="External"/><Relationship Id="rId564" Type="http://schemas.openxmlformats.org/officeDocument/2006/relationships/hyperlink" Target="http://artofruin.guildlaunch.com/users/characters/character_dkp.php?char=7490147&amp;gid=144239&amp;raid_pool=150796&amp;raidId=677747" TargetMode="External"/><Relationship Id="rId259" Type="http://schemas.openxmlformats.org/officeDocument/2006/relationships/hyperlink" Target="http://artofruin.guildlaunch.com/users/characters/character_dkp.php?char=7519719&amp;gid=144239&amp;raid_pool=150796&amp;raidId=709600" TargetMode="External"/><Relationship Id="rId424" Type="http://schemas.openxmlformats.org/officeDocument/2006/relationships/hyperlink" Target="http://artofruin.guildlaunch.com/users/characters/character_dkp.php?char=7483046&amp;gid=144239&amp;raid_pool=150796&amp;raidId=709589" TargetMode="External"/><Relationship Id="rId466" Type="http://schemas.openxmlformats.org/officeDocument/2006/relationships/hyperlink" Target="http://artofruin.guildlaunch.com/users/characters/character_dkp.php?char=7510070&amp;gid=144239&amp;raid_pool=150796&amp;raidId=677739" TargetMode="External"/><Relationship Id="rId631" Type="http://schemas.openxmlformats.org/officeDocument/2006/relationships/hyperlink" Target="http://artofruin.guildlaunch.com/users/characters/character_dkp.php?char=7716370&amp;gid=144239&amp;raid_pool=150796&amp;raidId=677755" TargetMode="External"/><Relationship Id="rId23" Type="http://schemas.openxmlformats.org/officeDocument/2006/relationships/hyperlink" Target="http://artofruin.guildlaunch.com/users/characters/character_dkp.php?char=7588958&amp;gid=144239&amp;raid_pool=150796&amp;raidId=709603" TargetMode="External"/><Relationship Id="rId119" Type="http://schemas.openxmlformats.org/officeDocument/2006/relationships/hyperlink" Target="http://artofruin.guildlaunch.com/users/characters/character_dkp.php?char=7519722&amp;gid=144239&amp;raid_pool=150796&amp;raidId=709593" TargetMode="External"/><Relationship Id="rId270" Type="http://schemas.openxmlformats.org/officeDocument/2006/relationships/hyperlink" Target="http://artofruin.guildlaunch.com/users/characters/character_dkp.php?char=6974046&amp;gid=144239&amp;raid_pool=150796&amp;raidId=709591" TargetMode="External"/><Relationship Id="rId326" Type="http://schemas.openxmlformats.org/officeDocument/2006/relationships/hyperlink" Target="http://artofruin.guildlaunch.com/users/characters/character_dkp.php?char=6861746&amp;gid=144239&amp;raid_pool=150796&amp;raidId=709599" TargetMode="External"/><Relationship Id="rId533" Type="http://schemas.openxmlformats.org/officeDocument/2006/relationships/hyperlink" Target="http://artofruin.guildlaunch.com/users/characters/character_dkp.php?char=3701544&amp;gid=144239&amp;raid_pool=150796&amp;raidId=677738" TargetMode="External"/><Relationship Id="rId65" Type="http://schemas.openxmlformats.org/officeDocument/2006/relationships/hyperlink" Target="http://artofruin.guildlaunch.com/users/characters/character_dkp.php?char=7743003&amp;gid=144239&amp;raid_pool=150796&amp;raidId=709585" TargetMode="External"/><Relationship Id="rId130" Type="http://schemas.openxmlformats.org/officeDocument/2006/relationships/hyperlink" Target="http://artofruin.guildlaunch.com/users/characters/character_dkp.php?char=3701544&amp;gid=144239&amp;raid_pool=150796&amp;raidId=709593" TargetMode="External"/><Relationship Id="rId368" Type="http://schemas.openxmlformats.org/officeDocument/2006/relationships/hyperlink" Target="http://artofruin.guildlaunch.com/users/characters/character_dkp.php?char=6881708&amp;gid=144239&amp;raid_pool=150796&amp;raidId=709590" TargetMode="External"/><Relationship Id="rId575" Type="http://schemas.openxmlformats.org/officeDocument/2006/relationships/hyperlink" Target="http://artofruin.guildlaunch.com/users/characters/character_dkp.php?char=7716370&amp;gid=144239&amp;raid_pool=150796&amp;raidId=677747" TargetMode="External"/><Relationship Id="rId172" Type="http://schemas.openxmlformats.org/officeDocument/2006/relationships/hyperlink" Target="http://artofruin.guildlaunch.com/users/characters/character_dkp.php?char=8071587&amp;gid=144239&amp;raid_pool=150796&amp;raidId=709601" TargetMode="External"/><Relationship Id="rId228" Type="http://schemas.openxmlformats.org/officeDocument/2006/relationships/hyperlink" Target="http://artofruin.guildlaunch.com/users/characters/character_dkp.php?char=7716370&amp;gid=144239&amp;raid_pool=150796&amp;raidId=709583" TargetMode="External"/><Relationship Id="rId435" Type="http://schemas.openxmlformats.org/officeDocument/2006/relationships/hyperlink" Target="http://artofruin.guildlaunch.com/users/characters/character_dkp.php?char=2406990&amp;gid=144239&amp;raid_pool=150796&amp;raidId=709589" TargetMode="External"/><Relationship Id="rId477" Type="http://schemas.openxmlformats.org/officeDocument/2006/relationships/hyperlink" Target="http://artofruin.guildlaunch.com/users/characters/character_dkp.php?char=7077546&amp;gid=144239&amp;raid_pool=150796&amp;raidId=677739" TargetMode="External"/><Relationship Id="rId600" Type="http://schemas.openxmlformats.org/officeDocument/2006/relationships/hyperlink" Target="http://artofruin.guildlaunch.com/users/characters/character_dkp.php?char=7493240&amp;gid=144239&amp;raid_pool=150796&amp;raidId=677737" TargetMode="External"/><Relationship Id="rId642" Type="http://schemas.openxmlformats.org/officeDocument/2006/relationships/hyperlink" Target="http://artofruin.guildlaunch.com/users/characters/character_dkp.php?char=7483046&amp;gid=144239&amp;raidId=709586&amp;raid_pool=150796" TargetMode="External"/><Relationship Id="rId281" Type="http://schemas.openxmlformats.org/officeDocument/2006/relationships/hyperlink" Target="http://artofruin.guildlaunch.com/users/characters/character_dkp.php?char=7077546&amp;gid=144239&amp;raid_pool=150796&amp;raidId=709591" TargetMode="External"/><Relationship Id="rId337" Type="http://schemas.openxmlformats.org/officeDocument/2006/relationships/hyperlink" Target="http://artofruin.guildlaunch.com/users/characters/character_dkp.php?char=7453983&amp;gid=144239&amp;raid_pool=150796&amp;raidId=709599" TargetMode="External"/><Relationship Id="rId502" Type="http://schemas.openxmlformats.org/officeDocument/2006/relationships/hyperlink" Target="http://artofruin.guildlaunch.com/users/characters/character_dkp.php?char=7716370&amp;gid=144239&amp;raid_pool=150796&amp;raidId=677748" TargetMode="External"/><Relationship Id="rId34" Type="http://schemas.openxmlformats.org/officeDocument/2006/relationships/hyperlink" Target="http://artofruin.guildlaunch.com/users/characters/character_dkp.php?char=7477370&amp;gid=144239&amp;raid_pool=150796&amp;raidId=709594" TargetMode="External"/><Relationship Id="rId76" Type="http://schemas.openxmlformats.org/officeDocument/2006/relationships/hyperlink" Target="http://artofruin.guildlaunch.com/users/characters/character_dkp.php?char=7588958&amp;gid=144239&amp;raid_pool=150796&amp;raidId=709585" TargetMode="External"/><Relationship Id="rId141" Type="http://schemas.openxmlformats.org/officeDocument/2006/relationships/hyperlink" Target="http://artofruin.guildlaunch.com/users/characters/character_dkp.php?char=8178948&amp;gid=144239&amp;raid_pool=150796&amp;raidId=709584" TargetMode="External"/><Relationship Id="rId379" Type="http://schemas.openxmlformats.org/officeDocument/2006/relationships/hyperlink" Target="http://artofruin.guildlaunch.com/users/characters/character_dkp.php?char=7948327&amp;gid=144239&amp;raid_pool=150796&amp;raidId=709581" TargetMode="External"/><Relationship Id="rId544" Type="http://schemas.openxmlformats.org/officeDocument/2006/relationships/hyperlink" Target="http://artofruin.guildlaunch.com/users/characters/character_dkp.php?char=7490564&amp;gid=144239&amp;raid_pool=150796&amp;raidId=677756" TargetMode="External"/><Relationship Id="rId586" Type="http://schemas.openxmlformats.org/officeDocument/2006/relationships/hyperlink" Target="http://artofruin.guildlaunch.com/users/characters/character_dkp.php?char=7483046&amp;gid=144239&amp;raid_pool=150796&amp;raidId=677737" TargetMode="External"/><Relationship Id="rId7" Type="http://schemas.openxmlformats.org/officeDocument/2006/relationships/hyperlink" Target="http://artofruin.guildlaunch.com/users/characters/character_dkp.php?char=7753958&amp;gid=144239&amp;raid_pool=150796&amp;raidId=709603" TargetMode="External"/><Relationship Id="rId183" Type="http://schemas.openxmlformats.org/officeDocument/2006/relationships/hyperlink" Target="http://artofruin.guildlaunch.com/users/characters/character_dkp.php?char=3701544&amp;gid=144239&amp;raid_pool=150796&amp;raidId=709601" TargetMode="External"/><Relationship Id="rId239" Type="http://schemas.openxmlformats.org/officeDocument/2006/relationships/hyperlink" Target="http://artofruin.guildlaunch.com/users/characters/character_dkp.php?char=8079027&amp;gid=144239&amp;raid_pool=150796&amp;raidId=709600" TargetMode="External"/><Relationship Id="rId390" Type="http://schemas.openxmlformats.org/officeDocument/2006/relationships/hyperlink" Target="http://artofruin.guildlaunch.com/users/characters/character_dkp.php?char=7716370&amp;gid=144239&amp;raid_pool=150796&amp;raidId=709581" TargetMode="External"/><Relationship Id="rId404" Type="http://schemas.openxmlformats.org/officeDocument/2006/relationships/hyperlink" Target="http://artofruin.guildlaunch.com/users/characters/character_dkp.php?char=7753958&amp;gid=144239&amp;raid_pool=150796&amp;raidId=709598" TargetMode="External"/><Relationship Id="rId446" Type="http://schemas.openxmlformats.org/officeDocument/2006/relationships/hyperlink" Target="http://artofruin.guildlaunch.com/users/characters/character_dkp.php?char=8024449&amp;gid=144239&amp;raid_pool=150796&amp;raidId=709589" TargetMode="External"/><Relationship Id="rId611" Type="http://schemas.openxmlformats.org/officeDocument/2006/relationships/hyperlink" Target="http://artofruin.guildlaunch.com/users/characters/character_dkp.php?char=7006592&amp;gid=144239&amp;raid_pool=150796&amp;raidId=677737" TargetMode="External"/><Relationship Id="rId653" Type="http://schemas.openxmlformats.org/officeDocument/2006/relationships/hyperlink" Target="http://artofruin.guildlaunch.com/users/characters/character_dkp.php?char=2406990&amp;gid=144239&amp;raidId=709586&amp;raid_pool=150796" TargetMode="External"/><Relationship Id="rId250" Type="http://schemas.openxmlformats.org/officeDocument/2006/relationships/hyperlink" Target="http://artofruin.guildlaunch.com/users/characters/character_dkp.php?char=8071587&amp;gid=144239&amp;raid_pool=150796&amp;raidId=709600" TargetMode="External"/><Relationship Id="rId292" Type="http://schemas.openxmlformats.org/officeDocument/2006/relationships/hyperlink" Target="http://artofruin.guildlaunch.com/users/characters/character_dkp.php?char=7814400&amp;gid=144239&amp;raid_pool=150796&amp;raidId=709591" TargetMode="External"/><Relationship Id="rId306" Type="http://schemas.openxmlformats.org/officeDocument/2006/relationships/hyperlink" Target="http://artofruin.guildlaunch.com/users/characters/character_dkp.php?char=8071587&amp;gid=144239&amp;raid_pool=150796&amp;raidId=709582" TargetMode="External"/><Relationship Id="rId488" Type="http://schemas.openxmlformats.org/officeDocument/2006/relationships/hyperlink" Target="http://artofruin.guildlaunch.com/users/characters/character_dkp.php?char=3315863&amp;gid=144239&amp;raid_pool=150796&amp;raidId=677748" TargetMode="External"/><Relationship Id="rId45" Type="http://schemas.openxmlformats.org/officeDocument/2006/relationships/hyperlink" Target="http://artofruin.guildlaunch.com/users/characters/character_dkp.php?char=7077546&amp;gid=144239&amp;raid_pool=150796&amp;raidId=709594" TargetMode="External"/><Relationship Id="rId87" Type="http://schemas.openxmlformats.org/officeDocument/2006/relationships/hyperlink" Target="http://artofruin.guildlaunch.com/users/characters/character_dkp.php?char=8178948&amp;gid=144239&amp;raid_pool=150796&amp;raidId=709602" TargetMode="External"/><Relationship Id="rId110" Type="http://schemas.openxmlformats.org/officeDocument/2006/relationships/hyperlink" Target="http://artofruin.guildlaunch.com/users/characters/character_dkp.php?char=6871431&amp;gid=144239&amp;raid_pool=150796&amp;raidId=709593" TargetMode="External"/><Relationship Id="rId348" Type="http://schemas.openxmlformats.org/officeDocument/2006/relationships/hyperlink" Target="http://artofruin.guildlaunch.com/users/characters/character_dkp.php?char=7510070&amp;gid=144239&amp;raid_pool=150796&amp;raidId=709590" TargetMode="External"/><Relationship Id="rId513" Type="http://schemas.openxmlformats.org/officeDocument/2006/relationships/hyperlink" Target="http://artofruin.guildlaunch.com/users/characters/character_dkp.php?char=6974046&amp;gid=144239&amp;raid_pool=150796&amp;raidId=677738" TargetMode="External"/><Relationship Id="rId555" Type="http://schemas.openxmlformats.org/officeDocument/2006/relationships/hyperlink" Target="http://artofruin.guildlaunch.com/users/characters/character_dkp.php?char=6869771&amp;gid=144239&amp;raid_pool=150796&amp;raidId=677756" TargetMode="External"/><Relationship Id="rId597" Type="http://schemas.openxmlformats.org/officeDocument/2006/relationships/hyperlink" Target="http://artofruin.guildlaunch.com/users/characters/character_dkp.php?char=7492704&amp;gid=144239&amp;raid_pool=150796&amp;raidId=677737" TargetMode="External"/><Relationship Id="rId152" Type="http://schemas.openxmlformats.org/officeDocument/2006/relationships/hyperlink" Target="http://artofruin.guildlaunch.com/users/characters/character_dkp.php?char=7519719&amp;gid=144239&amp;raid_pool=150796&amp;raidId=709584" TargetMode="External"/><Relationship Id="rId194" Type="http://schemas.openxmlformats.org/officeDocument/2006/relationships/hyperlink" Target="http://artofruin.guildlaunch.com/users/characters/character_dkp.php?char=7490564&amp;gid=144239&amp;raid_pool=150796&amp;raidId=709592" TargetMode="External"/><Relationship Id="rId208" Type="http://schemas.openxmlformats.org/officeDocument/2006/relationships/hyperlink" Target="http://artofruin.guildlaunch.com/users/characters/character_dkp.php?char=8024449&amp;gid=144239&amp;raid_pool=150796&amp;raidId=709592" TargetMode="External"/><Relationship Id="rId415" Type="http://schemas.openxmlformats.org/officeDocument/2006/relationships/hyperlink" Target="http://artofruin.guildlaunch.com/users/characters/character_dkp.php?char=7716370&amp;gid=144239&amp;raid_pool=150796&amp;raidId=709598" TargetMode="External"/><Relationship Id="rId457" Type="http://schemas.openxmlformats.org/officeDocument/2006/relationships/hyperlink" Target="http://artofruin.guildlaunch.com/users/characters/character_dkp.php?char=7743003&amp;gid=144239&amp;raid_pool=150796&amp;raidId=709580" TargetMode="External"/><Relationship Id="rId622" Type="http://schemas.openxmlformats.org/officeDocument/2006/relationships/hyperlink" Target="http://artofruin.guildlaunch.com/users/characters/character_dkp.php?char=6877599&amp;gid=144239&amp;raid_pool=150796&amp;raidId=677755" TargetMode="External"/><Relationship Id="rId261" Type="http://schemas.openxmlformats.org/officeDocument/2006/relationships/hyperlink" Target="http://artofruin.guildlaunch.com/users/characters/character_dkp.php?char=8024449&amp;gid=144239&amp;raid_pool=150796&amp;raidId=709600" TargetMode="External"/><Relationship Id="rId499" Type="http://schemas.openxmlformats.org/officeDocument/2006/relationships/hyperlink" Target="http://artofruin.guildlaunch.com/users/characters/character_dkp.php?char=7493240&amp;gid=144239&amp;raid_pool=150796&amp;raidId=677748" TargetMode="External"/><Relationship Id="rId664" Type="http://schemas.openxmlformats.org/officeDocument/2006/relationships/hyperlink" Target="http://artofruin.guildlaunch.com/users/characters/character_dkp.php?char=7588958&amp;gid=144239&amp;raidId=709586&amp;raid_pool=150796" TargetMode="External"/><Relationship Id="rId14" Type="http://schemas.openxmlformats.org/officeDocument/2006/relationships/hyperlink" Target="http://artofruin.guildlaunch.com/users/characters/character_dkp.php?char=8071587&amp;gid=144239&amp;raid_pool=150796&amp;raidId=709603" TargetMode="External"/><Relationship Id="rId56" Type="http://schemas.openxmlformats.org/officeDocument/2006/relationships/hyperlink" Target="http://artofruin.guildlaunch.com/users/characters/character_dkp.php?char=7483046&amp;gid=144239&amp;raid_pool=150796&amp;raidId=709585" TargetMode="External"/><Relationship Id="rId317" Type="http://schemas.openxmlformats.org/officeDocument/2006/relationships/hyperlink" Target="http://artofruin.guildlaunch.com/users/characters/character_dkp.php?char=3701544&amp;gid=144239&amp;raid_pool=150796&amp;raidId=709582" TargetMode="External"/><Relationship Id="rId359" Type="http://schemas.openxmlformats.org/officeDocument/2006/relationships/hyperlink" Target="http://artofruin.guildlaunch.com/users/characters/character_dkp.php?char=8071587&amp;gid=144239&amp;raid_pool=150796&amp;raidId=709590" TargetMode="External"/><Relationship Id="rId524" Type="http://schemas.openxmlformats.org/officeDocument/2006/relationships/hyperlink" Target="http://artofruin.guildlaunch.com/users/characters/character_dkp.php?char=7574470&amp;gid=144239&amp;raid_pool=150796&amp;raidId=677738" TargetMode="External"/><Relationship Id="rId566" Type="http://schemas.openxmlformats.org/officeDocument/2006/relationships/hyperlink" Target="http://artofruin.guildlaunch.com/users/characters/character_dkp.php?char=6861746&amp;gid=144239&amp;raid_pool=150796&amp;raidId=677747" TargetMode="External"/><Relationship Id="rId98" Type="http://schemas.openxmlformats.org/officeDocument/2006/relationships/hyperlink" Target="http://artofruin.guildlaunch.com/users/characters/character_dkp.php?char=8279261&amp;gid=144239&amp;raid_pool=150796&amp;raidId=709602" TargetMode="External"/><Relationship Id="rId121" Type="http://schemas.openxmlformats.org/officeDocument/2006/relationships/hyperlink" Target="http://artofruin.guildlaunch.com/users/characters/character_dkp.php?char=7687281&amp;gid=144239&amp;raid_pool=150796&amp;raidId=709593" TargetMode="External"/><Relationship Id="rId163" Type="http://schemas.openxmlformats.org/officeDocument/2006/relationships/hyperlink" Target="http://artofruin.guildlaunch.com/users/characters/character_dkp.php?char=7490147&amp;gid=144239&amp;raid_pool=150796&amp;raidId=709601" TargetMode="External"/><Relationship Id="rId219" Type="http://schemas.openxmlformats.org/officeDocument/2006/relationships/hyperlink" Target="http://artofruin.guildlaunch.com/users/characters/character_dkp.php?char=8178948&amp;gid=144239&amp;raid_pool=150796&amp;raidId=709583" TargetMode="External"/><Relationship Id="rId370" Type="http://schemas.openxmlformats.org/officeDocument/2006/relationships/hyperlink" Target="http://artofruin.guildlaunch.com/users/characters/character_dkp.php?char=8024449&amp;gid=144239&amp;raid_pool=150796&amp;raidId=709590" TargetMode="External"/><Relationship Id="rId426" Type="http://schemas.openxmlformats.org/officeDocument/2006/relationships/hyperlink" Target="http://artofruin.guildlaunch.com/users/characters/character_dkp.php?char=3315863&amp;gid=144239&amp;raid_pool=150796&amp;raidId=709589" TargetMode="External"/><Relationship Id="rId633" Type="http://schemas.openxmlformats.org/officeDocument/2006/relationships/hyperlink" Target="http://artofruin.guildlaunch.com/users/characters/character_dkp.php?char=7809199&amp;gid=144239&amp;raid_pool=150796&amp;raidId=677755" TargetMode="External"/><Relationship Id="rId230" Type="http://schemas.openxmlformats.org/officeDocument/2006/relationships/hyperlink" Target="http://artofruin.guildlaunch.com/users/characters/character_dkp.php?char=7519719&amp;gid=144239&amp;raid_pool=150796&amp;raidId=709583" TargetMode="External"/><Relationship Id="rId468" Type="http://schemas.openxmlformats.org/officeDocument/2006/relationships/hyperlink" Target="http://artofruin.guildlaunch.com/users/characters/character_dkp.php?char=7490147&amp;gid=144239&amp;raid_pool=150796&amp;raidId=677739" TargetMode="External"/><Relationship Id="rId25" Type="http://schemas.openxmlformats.org/officeDocument/2006/relationships/hyperlink" Target="http://artofruin.guildlaunch.com/users/characters/character_dkp.php?char=7814400&amp;gid=144239&amp;raid_pool=150796&amp;raidId=709603" TargetMode="External"/><Relationship Id="rId67" Type="http://schemas.openxmlformats.org/officeDocument/2006/relationships/hyperlink" Target="http://artofruin.guildlaunch.com/users/characters/character_dkp.php?char=7490564&amp;gid=144239&amp;raid_pool=150796&amp;raidId=709585" TargetMode="External"/><Relationship Id="rId272" Type="http://schemas.openxmlformats.org/officeDocument/2006/relationships/hyperlink" Target="http://artofruin.guildlaunch.com/users/characters/character_dkp.php?char=6871431&amp;gid=144239&amp;raid_pool=150796&amp;raidId=709591" TargetMode="External"/><Relationship Id="rId328" Type="http://schemas.openxmlformats.org/officeDocument/2006/relationships/hyperlink" Target="http://artofruin.guildlaunch.com/users/characters/character_dkp.php?char=7490564&amp;gid=144239&amp;raid_pool=150796&amp;raidId=709599" TargetMode="External"/><Relationship Id="rId535" Type="http://schemas.openxmlformats.org/officeDocument/2006/relationships/hyperlink" Target="http://artofruin.guildlaunch.com/users/characters/character_dkp.php?char=7821757&amp;gid=144239&amp;raid_pool=150796&amp;raidId=677756" TargetMode="External"/><Relationship Id="rId577" Type="http://schemas.openxmlformats.org/officeDocument/2006/relationships/hyperlink" Target="http://artofruin.guildlaunch.com/users/characters/character_dkp.php?char=7453983&amp;gid=144239&amp;raid_pool=150796&amp;raidId=677747" TargetMode="External"/><Relationship Id="rId132" Type="http://schemas.openxmlformats.org/officeDocument/2006/relationships/hyperlink" Target="http://artofruin.guildlaunch.com/users/characters/character_dkp.php?char=3701544&amp;gid=144239&amp;raid_pool=150796&amp;raidId=709585" TargetMode="External"/><Relationship Id="rId174" Type="http://schemas.openxmlformats.org/officeDocument/2006/relationships/hyperlink" Target="http://artofruin.guildlaunch.com/users/characters/character_dkp.php?char=7687281&amp;gid=144239&amp;raid_pool=150796&amp;raidId=709601" TargetMode="External"/><Relationship Id="rId381" Type="http://schemas.openxmlformats.org/officeDocument/2006/relationships/hyperlink" Target="http://artofruin.guildlaunch.com/users/characters/character_dkp.php?char=6862542&amp;gid=144239&amp;raid_pool=150796&amp;raidId=709581" TargetMode="External"/><Relationship Id="rId602" Type="http://schemas.openxmlformats.org/officeDocument/2006/relationships/hyperlink" Target="http://artofruin.guildlaunch.com/users/characters/character_dkp.php?char=7574470&amp;gid=144239&amp;raid_pool=150796&amp;raidId=677737" TargetMode="External"/><Relationship Id="rId241" Type="http://schemas.openxmlformats.org/officeDocument/2006/relationships/hyperlink" Target="http://artofruin.guildlaunch.com/users/characters/character_dkp.php?char=7490147&amp;gid=144239&amp;raid_pool=150796&amp;raidId=709600" TargetMode="External"/><Relationship Id="rId437" Type="http://schemas.openxmlformats.org/officeDocument/2006/relationships/hyperlink" Target="http://artofruin.guildlaunch.com/users/characters/character_dkp.php?char=7687281&amp;gid=144239&amp;raid_pool=150796&amp;raidId=709589" TargetMode="External"/><Relationship Id="rId479" Type="http://schemas.openxmlformats.org/officeDocument/2006/relationships/hyperlink" Target="http://artofruin.guildlaunch.com/users/characters/character_dkp.php?char=7809199&amp;gid=144239&amp;raid_pool=150796&amp;raidId=677739" TargetMode="External"/><Relationship Id="rId644" Type="http://schemas.openxmlformats.org/officeDocument/2006/relationships/hyperlink" Target="http://artofruin.guildlaunch.com/users/characters/character_dkp.php?char=7510070&amp;gid=144239&amp;raidId=709586&amp;raid_pool=150796" TargetMode="External"/><Relationship Id="rId36" Type="http://schemas.openxmlformats.org/officeDocument/2006/relationships/hyperlink" Target="http://artofruin.guildlaunch.com/users/characters/character_dkp.php?char=8178948&amp;gid=144239&amp;raid_pool=150796&amp;raidId=709594" TargetMode="External"/><Relationship Id="rId283" Type="http://schemas.openxmlformats.org/officeDocument/2006/relationships/hyperlink" Target="http://artofruin.guildlaunch.com/users/characters/character_dkp.php?char=7716370&amp;gid=144239&amp;raid_pool=150796&amp;raidId=709591" TargetMode="External"/><Relationship Id="rId339" Type="http://schemas.openxmlformats.org/officeDocument/2006/relationships/hyperlink" Target="http://artofruin.guildlaunch.com/users/characters/character_dkp.php?char=7905557&amp;gid=144239&amp;raid_pool=150796&amp;raidId=709599" TargetMode="External"/><Relationship Id="rId490" Type="http://schemas.openxmlformats.org/officeDocument/2006/relationships/hyperlink" Target="http://artofruin.guildlaunch.com/users/characters/character_dkp.php?char=6974046&amp;gid=144239&amp;raid_pool=150796&amp;raidId=677748" TargetMode="External"/><Relationship Id="rId504" Type="http://schemas.openxmlformats.org/officeDocument/2006/relationships/hyperlink" Target="http://artofruin.guildlaunch.com/users/characters/character_dkp.php?char=7519719&amp;gid=144239&amp;raid_pool=150796&amp;raidId=677748" TargetMode="External"/><Relationship Id="rId546" Type="http://schemas.openxmlformats.org/officeDocument/2006/relationships/hyperlink" Target="http://artofruin.guildlaunch.com/users/characters/character_dkp.php?char=7687281&amp;gid=144239&amp;raid_pool=150796&amp;raidId=677756" TargetMode="External"/><Relationship Id="rId78" Type="http://schemas.openxmlformats.org/officeDocument/2006/relationships/hyperlink" Target="http://artofruin.guildlaunch.com/users/characters/character_dkp.php?char=7483046&amp;gid=144239&amp;raid_pool=150796&amp;raidId=709602" TargetMode="External"/><Relationship Id="rId101" Type="http://schemas.openxmlformats.org/officeDocument/2006/relationships/hyperlink" Target="http://artofruin.guildlaunch.com/users/characters/character_dkp.php?char=7588958&amp;gid=144239&amp;raid_pool=150796&amp;raidId=709602" TargetMode="External"/><Relationship Id="rId143" Type="http://schemas.openxmlformats.org/officeDocument/2006/relationships/hyperlink" Target="http://artofruin.guildlaunch.com/users/characters/character_dkp.php?char=7490564&amp;gid=144239&amp;raid_pool=150796&amp;raidId=709584" TargetMode="External"/><Relationship Id="rId185" Type="http://schemas.openxmlformats.org/officeDocument/2006/relationships/hyperlink" Target="http://artofruin.guildlaunch.com/users/characters/character_dkp.php?char=7510070&amp;gid=144239&amp;raid_pool=150796&amp;raidId=709592" TargetMode="External"/><Relationship Id="rId350" Type="http://schemas.openxmlformats.org/officeDocument/2006/relationships/hyperlink" Target="http://artofruin.guildlaunch.com/users/characters/character_dkp.php?char=6974046&amp;gid=144239&amp;raid_pool=150796&amp;raidId=709590" TargetMode="External"/><Relationship Id="rId406" Type="http://schemas.openxmlformats.org/officeDocument/2006/relationships/hyperlink" Target="http://artofruin.guildlaunch.com/users/characters/character_dkp.php?char=7743003&amp;gid=144239&amp;raid_pool=150796&amp;raidId=709598" TargetMode="External"/><Relationship Id="rId588" Type="http://schemas.openxmlformats.org/officeDocument/2006/relationships/hyperlink" Target="http://artofruin.guildlaunch.com/users/characters/character_dkp.php?char=7510070&amp;gid=144239&amp;raid_pool=150796&amp;raidId=677737" TargetMode="External"/><Relationship Id="rId9" Type="http://schemas.openxmlformats.org/officeDocument/2006/relationships/hyperlink" Target="http://artofruin.guildlaunch.com/users/characters/character_dkp.php?char=6861746&amp;gid=144239&amp;raid_pool=150796&amp;raidId=709603" TargetMode="External"/><Relationship Id="rId210" Type="http://schemas.openxmlformats.org/officeDocument/2006/relationships/hyperlink" Target="http://artofruin.guildlaunch.com/users/characters/character_dkp.php?char=3701544&amp;gid=144239&amp;raid_pool=150796&amp;raidId=709592" TargetMode="External"/><Relationship Id="rId392" Type="http://schemas.openxmlformats.org/officeDocument/2006/relationships/hyperlink" Target="http://artofruin.guildlaunch.com/users/characters/character_dkp.php?char=7453983&amp;gid=144239&amp;raid_pool=150796&amp;raidId=709581" TargetMode="External"/><Relationship Id="rId448" Type="http://schemas.openxmlformats.org/officeDocument/2006/relationships/hyperlink" Target="http://artofruin.guildlaunch.com/users/characters/character_dkp.php?char=7814400&amp;gid=144239&amp;raid_pool=150796&amp;raidId=709589" TargetMode="External"/><Relationship Id="rId613" Type="http://schemas.openxmlformats.org/officeDocument/2006/relationships/hyperlink" Target="http://artofruin.guildlaunch.com/users/characters/character_dkp.php?char=3701544&amp;gid=144239&amp;raid_pool=150796&amp;raidId=677737" TargetMode="External"/><Relationship Id="rId655" Type="http://schemas.openxmlformats.org/officeDocument/2006/relationships/hyperlink" Target="http://artofruin.guildlaunch.com/users/characters/character_dkp.php?char=7591236&amp;gid=144239&amp;raidId=709586&amp;raid_pool=150796" TargetMode="External"/><Relationship Id="rId252" Type="http://schemas.openxmlformats.org/officeDocument/2006/relationships/hyperlink" Target="http://artofruin.guildlaunch.com/users/characters/character_dkp.php?char=7687281&amp;gid=144239&amp;raid_pool=150796&amp;raidId=709600" TargetMode="External"/><Relationship Id="rId294" Type="http://schemas.openxmlformats.org/officeDocument/2006/relationships/hyperlink" Target="http://artofruin.guildlaunch.com/users/characters/character_dkp.php?char=7821757&amp;gid=144239&amp;raid_pool=150796&amp;raidId=709582" TargetMode="External"/><Relationship Id="rId308" Type="http://schemas.openxmlformats.org/officeDocument/2006/relationships/hyperlink" Target="http://artofruin.guildlaunch.com/users/characters/character_dkp.php?char=7077546&amp;gid=144239&amp;raid_pool=150796&amp;raidId=709582" TargetMode="External"/><Relationship Id="rId515" Type="http://schemas.openxmlformats.org/officeDocument/2006/relationships/hyperlink" Target="http://artofruin.guildlaunch.com/users/characters/character_dkp.php?char=7948327&amp;gid=144239&amp;raid_pool=150796&amp;raidId=677738" TargetMode="External"/><Relationship Id="rId47" Type="http://schemas.openxmlformats.org/officeDocument/2006/relationships/hyperlink" Target="http://artofruin.guildlaunch.com/users/characters/character_dkp.php?char=8279261&amp;gid=144239&amp;raid_pool=150796&amp;raidId=709594" TargetMode="External"/><Relationship Id="rId89" Type="http://schemas.openxmlformats.org/officeDocument/2006/relationships/hyperlink" Target="http://artofruin.guildlaunch.com/users/characters/character_dkp.php?char=7743003&amp;gid=144239&amp;raid_pool=150796&amp;raidId=709602" TargetMode="External"/><Relationship Id="rId112" Type="http://schemas.openxmlformats.org/officeDocument/2006/relationships/hyperlink" Target="http://artofruin.guildlaunch.com/users/characters/character_dkp.php?char=7753958&amp;gid=144239&amp;raid_pool=150796&amp;raidId=709593" TargetMode="External"/><Relationship Id="rId154" Type="http://schemas.openxmlformats.org/officeDocument/2006/relationships/hyperlink" Target="http://artofruin.guildlaunch.com/users/characters/character_dkp.php?char=6869771&amp;gid=144239&amp;raid_pool=150796&amp;raidId=709584" TargetMode="External"/><Relationship Id="rId361" Type="http://schemas.openxmlformats.org/officeDocument/2006/relationships/hyperlink" Target="http://artofruin.guildlaunch.com/users/characters/character_dkp.php?char=7493240&amp;gid=144239&amp;raid_pool=150796&amp;raidId=709590" TargetMode="External"/><Relationship Id="rId557" Type="http://schemas.openxmlformats.org/officeDocument/2006/relationships/hyperlink" Target="http://artofruin.guildlaunch.com/users/characters/character_dkp.php?char=7588958&amp;gid=144239&amp;raid_pool=150796&amp;raidId=677756" TargetMode="External"/><Relationship Id="rId599" Type="http://schemas.openxmlformats.org/officeDocument/2006/relationships/hyperlink" Target="http://artofruin.guildlaunch.com/users/characters/character_dkp.php?char=7687281&amp;gid=144239&amp;raid_pool=150796&amp;raidId=677737" TargetMode="External"/><Relationship Id="rId196" Type="http://schemas.openxmlformats.org/officeDocument/2006/relationships/hyperlink" Target="http://artofruin.guildlaunch.com/users/characters/character_dkp.php?char=8071587&amp;gid=144239&amp;raid_pool=150796&amp;raidId=709592" TargetMode="External"/><Relationship Id="rId417" Type="http://schemas.openxmlformats.org/officeDocument/2006/relationships/hyperlink" Target="http://artofruin.guildlaunch.com/users/characters/character_dkp.php?char=7453983&amp;gid=144239&amp;raid_pool=150796&amp;raidId=709598" TargetMode="External"/><Relationship Id="rId459" Type="http://schemas.openxmlformats.org/officeDocument/2006/relationships/hyperlink" Target="http://artofruin.guildlaunch.com/users/characters/character_dkp.php?char=7687281&amp;gid=144239&amp;raid_pool=150796&amp;raidId=709580" TargetMode="External"/><Relationship Id="rId624" Type="http://schemas.openxmlformats.org/officeDocument/2006/relationships/hyperlink" Target="http://artofruin.guildlaunch.com/users/characters/character_dkp.php?char=6861746&amp;gid=144239&amp;raid_pool=150796&amp;raidId=677755" TargetMode="External"/><Relationship Id="rId666" Type="http://schemas.openxmlformats.org/officeDocument/2006/relationships/hyperlink" Target="http://artofruin.guildlaunch.com/users/characters/character_dkp.php?char=7814400&amp;gid=144239&amp;raidId=709586&amp;raid_pool=150796" TargetMode="External"/><Relationship Id="rId16" Type="http://schemas.openxmlformats.org/officeDocument/2006/relationships/hyperlink" Target="http://artofruin.guildlaunch.com/users/characters/character_dkp.php?char=7687281&amp;gid=144239&amp;raid_pool=150796&amp;raidId=709603" TargetMode="External"/><Relationship Id="rId221" Type="http://schemas.openxmlformats.org/officeDocument/2006/relationships/hyperlink" Target="http://artofruin.guildlaunch.com/users/characters/character_dkp.php?char=7743003&amp;gid=144239&amp;raid_pool=150796&amp;raidId=709583" TargetMode="External"/><Relationship Id="rId263" Type="http://schemas.openxmlformats.org/officeDocument/2006/relationships/hyperlink" Target="http://artofruin.guildlaunch.com/users/characters/character_dkp.php?char=3701544&amp;gid=144239&amp;raid_pool=150796&amp;raidId=709600" TargetMode="External"/><Relationship Id="rId319" Type="http://schemas.openxmlformats.org/officeDocument/2006/relationships/hyperlink" Target="http://artofruin.guildlaunch.com/users/characters/character_dkp.php?char=7483046&amp;gid=144239&amp;raid_pool=150796&amp;raidId=709599" TargetMode="External"/><Relationship Id="rId470" Type="http://schemas.openxmlformats.org/officeDocument/2006/relationships/hyperlink" Target="http://artofruin.guildlaunch.com/users/characters/character_dkp.php?char=7477370&amp;gid=144239&amp;raid_pool=150796&amp;raidId=677739" TargetMode="External"/><Relationship Id="rId526" Type="http://schemas.openxmlformats.org/officeDocument/2006/relationships/hyperlink" Target="http://artofruin.guildlaunch.com/users/characters/character_dkp.php?char=7894617&amp;gid=144239&amp;raid_pool=150796&amp;raidId=677738" TargetMode="External"/><Relationship Id="rId58" Type="http://schemas.openxmlformats.org/officeDocument/2006/relationships/hyperlink" Target="http://artofruin.guildlaunch.com/users/characters/character_dkp.php?char=7510070&amp;gid=144239&amp;raid_pool=150796&amp;raidId=709585" TargetMode="External"/><Relationship Id="rId123" Type="http://schemas.openxmlformats.org/officeDocument/2006/relationships/hyperlink" Target="http://artofruin.guildlaunch.com/users/characters/character_dkp.php?char=7716370&amp;gid=144239&amp;raid_pool=150796&amp;raidId=709593" TargetMode="External"/><Relationship Id="rId330" Type="http://schemas.openxmlformats.org/officeDocument/2006/relationships/hyperlink" Target="http://artofruin.guildlaunch.com/users/characters/character_dkp.php?char=8071587&amp;gid=144239&amp;raid_pool=150796&amp;raidId=709599" TargetMode="External"/><Relationship Id="rId568" Type="http://schemas.openxmlformats.org/officeDocument/2006/relationships/hyperlink" Target="http://artofruin.guildlaunch.com/users/characters/character_dkp.php?char=7490564&amp;gid=144239&amp;raid_pool=150796&amp;raidId=677747" TargetMode="External"/><Relationship Id="rId165" Type="http://schemas.openxmlformats.org/officeDocument/2006/relationships/hyperlink" Target="http://artofruin.guildlaunch.com/users/characters/character_dkp.php?char=7477370&amp;gid=144239&amp;raid_pool=150796&amp;raidId=709601" TargetMode="External"/><Relationship Id="rId372" Type="http://schemas.openxmlformats.org/officeDocument/2006/relationships/hyperlink" Target="http://artofruin.guildlaunch.com/users/characters/character_dkp.php?char=7814400&amp;gid=144239&amp;raid_pool=150796&amp;raidId=709590" TargetMode="External"/><Relationship Id="rId428" Type="http://schemas.openxmlformats.org/officeDocument/2006/relationships/hyperlink" Target="http://artofruin.guildlaunch.com/users/characters/character_dkp.php?char=6974046&amp;gid=144239&amp;raid_pool=150796&amp;raidId=709589" TargetMode="External"/><Relationship Id="rId635" Type="http://schemas.openxmlformats.org/officeDocument/2006/relationships/hyperlink" Target="http://artofruin.guildlaunch.com/users/characters/character_dkp.php?char=7519719&amp;gid=144239&amp;raid_pool=150796&amp;raidId=677755" TargetMode="External"/><Relationship Id="rId232" Type="http://schemas.openxmlformats.org/officeDocument/2006/relationships/hyperlink" Target="http://artofruin.guildlaunch.com/users/characters/character_dkp.php?char=8024449&amp;gid=144239&amp;raid_pool=150796&amp;raidId=709583" TargetMode="External"/><Relationship Id="rId274" Type="http://schemas.openxmlformats.org/officeDocument/2006/relationships/hyperlink" Target="http://artofruin.guildlaunch.com/users/characters/character_dkp.php?char=7753958&amp;gid=144239&amp;raid_pool=150796&amp;raidId=709591" TargetMode="External"/><Relationship Id="rId481" Type="http://schemas.openxmlformats.org/officeDocument/2006/relationships/hyperlink" Target="http://artofruin.guildlaunch.com/users/characters/character_dkp.php?char=7852350&amp;gid=144239&amp;raid_pool=150796&amp;raidId=677739" TargetMode="External"/><Relationship Id="rId27" Type="http://schemas.openxmlformats.org/officeDocument/2006/relationships/hyperlink" Target="http://artofruin.guildlaunch.com/users/characters/character_dkp.php?char=3315863&amp;gid=144239&amp;raid_pool=150796&amp;raidId=709594" TargetMode="External"/><Relationship Id="rId69" Type="http://schemas.openxmlformats.org/officeDocument/2006/relationships/hyperlink" Target="http://artofruin.guildlaunch.com/users/characters/character_dkp.php?char=8071587&amp;gid=144239&amp;raid_pool=150796&amp;raidId=709585" TargetMode="External"/><Relationship Id="rId134" Type="http://schemas.openxmlformats.org/officeDocument/2006/relationships/hyperlink" Target="http://artofruin.guildlaunch.com/users/characters/character_dkp.php?char=3315863&amp;gid=144239&amp;raid_pool=150796&amp;raidId=709584" TargetMode="External"/><Relationship Id="rId537" Type="http://schemas.openxmlformats.org/officeDocument/2006/relationships/hyperlink" Target="http://artofruin.guildlaunch.com/users/characters/character_dkp.php?char=7510070&amp;gid=144239&amp;raid_pool=150796&amp;raidId=677756" TargetMode="External"/><Relationship Id="rId579" Type="http://schemas.openxmlformats.org/officeDocument/2006/relationships/hyperlink" Target="http://artofruin.guildlaunch.com/users/characters/character_dkp.php?char=7519719&amp;gid=144239&amp;raid_pool=150796&amp;raidId=677747" TargetMode="External"/><Relationship Id="rId80" Type="http://schemas.openxmlformats.org/officeDocument/2006/relationships/hyperlink" Target="http://artofruin.guildlaunch.com/users/characters/character_dkp.php?char=7510070&amp;gid=144239&amp;raid_pool=150796&amp;raidId=709602" TargetMode="External"/><Relationship Id="rId176" Type="http://schemas.openxmlformats.org/officeDocument/2006/relationships/hyperlink" Target="http://artofruin.guildlaunch.com/users/characters/character_dkp.php?char=7574470&amp;gid=144239&amp;raid_pool=150796&amp;raidId=709601" TargetMode="External"/><Relationship Id="rId341" Type="http://schemas.openxmlformats.org/officeDocument/2006/relationships/hyperlink" Target="http://artofruin.guildlaunch.com/users/characters/character_dkp.php?char=8024449&amp;gid=144239&amp;raid_pool=150796&amp;raidId=709599" TargetMode="External"/><Relationship Id="rId383" Type="http://schemas.openxmlformats.org/officeDocument/2006/relationships/hyperlink" Target="http://artofruin.guildlaunch.com/users/characters/character_dkp.php?char=7743003&amp;gid=144239&amp;raid_pool=150796&amp;raidId=709581" TargetMode="External"/><Relationship Id="rId439" Type="http://schemas.openxmlformats.org/officeDocument/2006/relationships/hyperlink" Target="http://artofruin.guildlaunch.com/users/characters/character_dkp.php?char=7574470&amp;gid=144239&amp;raid_pool=150796&amp;raidId=709589" TargetMode="External"/><Relationship Id="rId590" Type="http://schemas.openxmlformats.org/officeDocument/2006/relationships/hyperlink" Target="http://artofruin.guildlaunch.com/users/characters/character_dkp.php?char=7490147&amp;gid=144239&amp;raid_pool=150796&amp;raidId=677737" TargetMode="External"/><Relationship Id="rId604" Type="http://schemas.openxmlformats.org/officeDocument/2006/relationships/hyperlink" Target="http://artofruin.guildlaunch.com/users/characters/character_dkp.php?char=7894617&amp;gid=144239&amp;raid_pool=150796&amp;raidId=677737" TargetMode="External"/><Relationship Id="rId646" Type="http://schemas.openxmlformats.org/officeDocument/2006/relationships/hyperlink" Target="http://artofruin.guildlaunch.com/users/characters/character_dkp.php?char=6974046&amp;gid=144239&amp;raidId=709586&amp;raid_pool=150796" TargetMode="External"/><Relationship Id="rId201" Type="http://schemas.openxmlformats.org/officeDocument/2006/relationships/hyperlink" Target="http://artofruin.guildlaunch.com/users/characters/character_dkp.php?char=7574470&amp;gid=144239&amp;raid_pool=150796&amp;raidId=709592" TargetMode="External"/><Relationship Id="rId243" Type="http://schemas.openxmlformats.org/officeDocument/2006/relationships/hyperlink" Target="http://artofruin.guildlaunch.com/users/characters/character_dkp.php?char=7477370&amp;gid=144239&amp;raid_pool=150796&amp;raidId=709600" TargetMode="External"/><Relationship Id="rId285" Type="http://schemas.openxmlformats.org/officeDocument/2006/relationships/hyperlink" Target="http://artofruin.guildlaunch.com/users/characters/character_dkp.php?char=7453983&amp;gid=144239&amp;raid_pool=150796&amp;raidId=709591" TargetMode="External"/><Relationship Id="rId450" Type="http://schemas.openxmlformats.org/officeDocument/2006/relationships/hyperlink" Target="http://artofruin.guildlaunch.com/users/characters/character_dkp.php?char=7821757&amp;gid=144239&amp;raid_pool=150796&amp;raidId=709580" TargetMode="External"/><Relationship Id="rId506" Type="http://schemas.openxmlformats.org/officeDocument/2006/relationships/hyperlink" Target="http://artofruin.guildlaunch.com/users/characters/character_dkp.php?char=7852350&amp;gid=144239&amp;raid_pool=150796&amp;raidId=677748" TargetMode="External"/><Relationship Id="rId38" Type="http://schemas.openxmlformats.org/officeDocument/2006/relationships/hyperlink" Target="http://artofruin.guildlaunch.com/users/characters/character_dkp.php?char=7743003&amp;gid=144239&amp;raid_pool=150796&amp;raidId=709594" TargetMode="External"/><Relationship Id="rId103" Type="http://schemas.openxmlformats.org/officeDocument/2006/relationships/hyperlink" Target="http://artofruin.guildlaunch.com/users/characters/character_dkp.php?char=7814400&amp;gid=144239&amp;raid_pool=150796&amp;raidId=709602" TargetMode="External"/><Relationship Id="rId310" Type="http://schemas.openxmlformats.org/officeDocument/2006/relationships/hyperlink" Target="http://artofruin.guildlaunch.com/users/characters/character_dkp.php?char=7716370&amp;gid=144239&amp;raid_pool=150796&amp;raidId=709582" TargetMode="External"/><Relationship Id="rId492" Type="http://schemas.openxmlformats.org/officeDocument/2006/relationships/hyperlink" Target="http://artofruin.guildlaunch.com/users/characters/character_dkp.php?char=7948327&amp;gid=144239&amp;raid_pool=150796&amp;raidId=677748" TargetMode="External"/><Relationship Id="rId548" Type="http://schemas.openxmlformats.org/officeDocument/2006/relationships/hyperlink" Target="http://artofruin.guildlaunch.com/users/characters/character_dkp.php?char=7077546&amp;gid=144239&amp;raid_pool=150796&amp;raidId=677756" TargetMode="External"/><Relationship Id="rId91" Type="http://schemas.openxmlformats.org/officeDocument/2006/relationships/hyperlink" Target="http://artofruin.guildlaunch.com/users/characters/character_dkp.php?char=181269&amp;gid=144239&amp;raid_pool=150796&amp;raidId=709602" TargetMode="External"/><Relationship Id="rId145" Type="http://schemas.openxmlformats.org/officeDocument/2006/relationships/hyperlink" Target="http://artofruin.guildlaunch.com/users/characters/character_dkp.php?char=8071587&amp;gid=144239&amp;raid_pool=150796&amp;raidId=709584" TargetMode="External"/><Relationship Id="rId187" Type="http://schemas.openxmlformats.org/officeDocument/2006/relationships/hyperlink" Target="http://artofruin.guildlaunch.com/users/characters/character_dkp.php?char=6974046&amp;gid=144239&amp;raid_pool=150796&amp;raidId=709592" TargetMode="External"/><Relationship Id="rId352" Type="http://schemas.openxmlformats.org/officeDocument/2006/relationships/hyperlink" Target="http://artofruin.guildlaunch.com/users/characters/character_dkp.php?char=7948327&amp;gid=144239&amp;raid_pool=150796&amp;raidId=709590" TargetMode="External"/><Relationship Id="rId394" Type="http://schemas.openxmlformats.org/officeDocument/2006/relationships/hyperlink" Target="http://artofruin.guildlaunch.com/users/characters/character_dkp.php?char=7905557&amp;gid=144239&amp;raid_pool=150796&amp;raidId=709581" TargetMode="External"/><Relationship Id="rId408" Type="http://schemas.openxmlformats.org/officeDocument/2006/relationships/hyperlink" Target="http://artofruin.guildlaunch.com/users/characters/character_dkp.php?char=2406990&amp;gid=144239&amp;raid_pool=150796&amp;raidId=709598" TargetMode="External"/><Relationship Id="rId615" Type="http://schemas.openxmlformats.org/officeDocument/2006/relationships/hyperlink" Target="http://artofruin.guildlaunch.com/users/characters/character_dkp.php?char=7814400&amp;gid=144239&amp;raid_pool=150796&amp;raidId=677737" TargetMode="External"/><Relationship Id="rId212" Type="http://schemas.openxmlformats.org/officeDocument/2006/relationships/hyperlink" Target="http://artofruin.guildlaunch.com/users/characters/character_dkp.php?char=7483046&amp;gid=144239&amp;raid_pool=150796&amp;raidId=709583" TargetMode="External"/><Relationship Id="rId254" Type="http://schemas.openxmlformats.org/officeDocument/2006/relationships/hyperlink" Target="http://artofruin.guildlaunch.com/users/characters/character_dkp.php?char=7574470&amp;gid=144239&amp;raid_pool=150796&amp;raidId=709600" TargetMode="External"/><Relationship Id="rId657" Type="http://schemas.openxmlformats.org/officeDocument/2006/relationships/hyperlink" Target="http://artofruin.guildlaunch.com/users/characters/character_dkp.php?char=7077546&amp;gid=144239&amp;raidId=709586&amp;raid_pool=150796" TargetMode="External"/><Relationship Id="rId49" Type="http://schemas.openxmlformats.org/officeDocument/2006/relationships/hyperlink" Target="http://artofruin.guildlaunch.com/users/characters/character_dkp.php?char=6881708&amp;gid=144239&amp;raid_pool=150796&amp;raidId=709594" TargetMode="External"/><Relationship Id="rId114" Type="http://schemas.openxmlformats.org/officeDocument/2006/relationships/hyperlink" Target="http://artofruin.guildlaunch.com/users/characters/character_dkp.php?char=6861746&amp;gid=144239&amp;raid_pool=150796&amp;raidId=709593" TargetMode="External"/><Relationship Id="rId296" Type="http://schemas.openxmlformats.org/officeDocument/2006/relationships/hyperlink" Target="http://artofruin.guildlaunch.com/users/characters/character_dkp.php?char=7510070&amp;gid=144239&amp;raid_pool=150796&amp;raidId=709582" TargetMode="External"/><Relationship Id="rId461" Type="http://schemas.openxmlformats.org/officeDocument/2006/relationships/hyperlink" Target="http://artofruin.guildlaunch.com/users/characters/character_dkp.php?char=7809199&amp;gid=144239&amp;raid_pool=150796&amp;raidId=709580" TargetMode="External"/><Relationship Id="rId517" Type="http://schemas.openxmlformats.org/officeDocument/2006/relationships/hyperlink" Target="http://artofruin.guildlaunch.com/users/characters/character_dkp.php?char=7753958&amp;gid=144239&amp;raid_pool=150796&amp;raidId=677738" TargetMode="External"/><Relationship Id="rId559" Type="http://schemas.openxmlformats.org/officeDocument/2006/relationships/hyperlink" Target="http://artofruin.guildlaunch.com/users/characters/character_dkp.php?char=7483046&amp;gid=144239&amp;raid_pool=150796&amp;raidId=677747" TargetMode="External"/><Relationship Id="rId60" Type="http://schemas.openxmlformats.org/officeDocument/2006/relationships/hyperlink" Target="http://artofruin.guildlaunch.com/users/characters/character_dkp.php?char=6974046&amp;gid=144239&amp;raid_pool=150796&amp;raidId=709585" TargetMode="External"/><Relationship Id="rId156" Type="http://schemas.openxmlformats.org/officeDocument/2006/relationships/hyperlink" Target="http://artofruin.guildlaunch.com/users/characters/character_dkp.php?char=7588958&amp;gid=144239&amp;raid_pool=150796&amp;raidId=709584" TargetMode="External"/><Relationship Id="rId198" Type="http://schemas.openxmlformats.org/officeDocument/2006/relationships/hyperlink" Target="http://artofruin.guildlaunch.com/users/characters/character_dkp.php?char=7687281&amp;gid=144239&amp;raid_pool=150796&amp;raidId=709592" TargetMode="External"/><Relationship Id="rId321" Type="http://schemas.openxmlformats.org/officeDocument/2006/relationships/hyperlink" Target="http://artofruin.guildlaunch.com/users/characters/character_dkp.php?char=7510070&amp;gid=144239&amp;raid_pool=150796&amp;raidId=709599" TargetMode="External"/><Relationship Id="rId363" Type="http://schemas.openxmlformats.org/officeDocument/2006/relationships/hyperlink" Target="http://artofruin.guildlaunch.com/users/characters/character_dkp.php?char=7574470&amp;gid=144239&amp;raid_pool=150796&amp;raidId=709590" TargetMode="External"/><Relationship Id="rId419" Type="http://schemas.openxmlformats.org/officeDocument/2006/relationships/hyperlink" Target="http://artofruin.guildlaunch.com/users/characters/character_dkp.php?char=7852350&amp;gid=144239&amp;raid_pool=150796&amp;raidId=709598" TargetMode="External"/><Relationship Id="rId570" Type="http://schemas.openxmlformats.org/officeDocument/2006/relationships/hyperlink" Target="http://artofruin.guildlaunch.com/users/characters/character_dkp.php?char=7519722&amp;gid=144239&amp;raid_pool=150796&amp;raidId=677747" TargetMode="External"/><Relationship Id="rId626" Type="http://schemas.openxmlformats.org/officeDocument/2006/relationships/hyperlink" Target="http://artofruin.guildlaunch.com/users/characters/character_dkp.php?char=7490564&amp;gid=144239&amp;raid_pool=150796&amp;raidId=677755" TargetMode="External"/><Relationship Id="rId202" Type="http://schemas.openxmlformats.org/officeDocument/2006/relationships/hyperlink" Target="http://artofruin.guildlaunch.com/users/characters/character_dkp.php?char=7716370&amp;gid=144239&amp;raid_pool=150796&amp;raidId=709592" TargetMode="External"/><Relationship Id="rId223" Type="http://schemas.openxmlformats.org/officeDocument/2006/relationships/hyperlink" Target="http://artofruin.guildlaunch.com/users/characters/character_dkp.php?char=2406990&amp;gid=144239&amp;raid_pool=150796&amp;raidId=709583" TargetMode="External"/><Relationship Id="rId244" Type="http://schemas.openxmlformats.org/officeDocument/2006/relationships/hyperlink" Target="http://artofruin.guildlaunch.com/users/characters/character_dkp.php?char=7753958&amp;gid=144239&amp;raid_pool=150796&amp;raidId=709600" TargetMode="External"/><Relationship Id="rId430" Type="http://schemas.openxmlformats.org/officeDocument/2006/relationships/hyperlink" Target="http://artofruin.guildlaunch.com/users/characters/character_dkp.php?char=7948327&amp;gid=144239&amp;raid_pool=150796&amp;raidId=709589" TargetMode="External"/><Relationship Id="rId647" Type="http://schemas.openxmlformats.org/officeDocument/2006/relationships/hyperlink" Target="http://artofruin.guildlaunch.com/users/characters/character_dkp.php?char=7490147&amp;gid=144239&amp;raidId=709586&amp;raid_pool=150796" TargetMode="External"/><Relationship Id="rId18" Type="http://schemas.openxmlformats.org/officeDocument/2006/relationships/hyperlink" Target="http://artofruin.guildlaunch.com/users/characters/character_dkp.php?char=7716370&amp;gid=144239&amp;raid_pool=150796&amp;raidId=709603" TargetMode="External"/><Relationship Id="rId39" Type="http://schemas.openxmlformats.org/officeDocument/2006/relationships/hyperlink" Target="http://artofruin.guildlaunch.com/users/characters/character_dkp.php?char=181269&amp;gid=144239&amp;raid_pool=150796&amp;raidId=709594" TargetMode="External"/><Relationship Id="rId265" Type="http://schemas.openxmlformats.org/officeDocument/2006/relationships/hyperlink" Target="http://artofruin.guildlaunch.com/users/characters/character_dkp.php?char=7483046&amp;gid=144239&amp;raid_pool=150796&amp;raidId=709591" TargetMode="External"/><Relationship Id="rId286" Type="http://schemas.openxmlformats.org/officeDocument/2006/relationships/hyperlink" Target="http://artofruin.guildlaunch.com/users/characters/character_dkp.php?char=7519719&amp;gid=144239&amp;raid_pool=150796&amp;raidId=709591" TargetMode="External"/><Relationship Id="rId451" Type="http://schemas.openxmlformats.org/officeDocument/2006/relationships/hyperlink" Target="http://artofruin.guildlaunch.com/users/characters/character_dkp.php?char=3315863&amp;gid=144239&amp;raid_pool=150796&amp;raidId=709580" TargetMode="External"/><Relationship Id="rId472" Type="http://schemas.openxmlformats.org/officeDocument/2006/relationships/hyperlink" Target="http://artofruin.guildlaunch.com/users/characters/character_dkp.php?char=6861746&amp;gid=144239&amp;raid_pool=150796&amp;raidId=677739" TargetMode="External"/><Relationship Id="rId493" Type="http://schemas.openxmlformats.org/officeDocument/2006/relationships/hyperlink" Target="http://artofruin.guildlaunch.com/users/characters/character_dkp.php?char=7753958&amp;gid=144239&amp;raid_pool=150796&amp;raidId=677748" TargetMode="External"/><Relationship Id="rId507" Type="http://schemas.openxmlformats.org/officeDocument/2006/relationships/hyperlink" Target="http://artofruin.guildlaunch.com/users/characters/character_dkp.php?char=6869771&amp;gid=144239&amp;raid_pool=150796&amp;raidId=677748" TargetMode="External"/><Relationship Id="rId528" Type="http://schemas.openxmlformats.org/officeDocument/2006/relationships/hyperlink" Target="http://artofruin.guildlaunch.com/users/characters/character_dkp.php?char=7519719&amp;gid=144239&amp;raid_pool=150796&amp;raidId=677738" TargetMode="External"/><Relationship Id="rId549" Type="http://schemas.openxmlformats.org/officeDocument/2006/relationships/hyperlink" Target="http://artofruin.guildlaunch.com/users/characters/character_dkp.php?char=7574470&amp;gid=144239&amp;raid_pool=150796&amp;raidId=677756" TargetMode="External"/><Relationship Id="rId50" Type="http://schemas.openxmlformats.org/officeDocument/2006/relationships/hyperlink" Target="http://artofruin.guildlaunch.com/users/characters/character_dkp.php?char=7852350&amp;gid=144239&amp;raid_pool=150796&amp;raidId=709594" TargetMode="External"/><Relationship Id="rId104" Type="http://schemas.openxmlformats.org/officeDocument/2006/relationships/hyperlink" Target="http://artofruin.guildlaunch.com/users/characters/character_dkp.php?char=7821757&amp;gid=144239&amp;raid_pool=150796&amp;raidId=709593" TargetMode="External"/><Relationship Id="rId125" Type="http://schemas.openxmlformats.org/officeDocument/2006/relationships/hyperlink" Target="http://artofruin.guildlaunch.com/users/characters/character_dkp.php?char=7519719&amp;gid=144239&amp;raid_pool=150796&amp;raidId=709593" TargetMode="External"/><Relationship Id="rId146" Type="http://schemas.openxmlformats.org/officeDocument/2006/relationships/hyperlink" Target="http://artofruin.guildlaunch.com/users/characters/character_dkp.php?char=7519722&amp;gid=144239&amp;raid_pool=150796&amp;raidId=709584" TargetMode="External"/><Relationship Id="rId167" Type="http://schemas.openxmlformats.org/officeDocument/2006/relationships/hyperlink" Target="http://artofruin.guildlaunch.com/users/characters/character_dkp.php?char=8178948&amp;gid=144239&amp;raid_pool=150796&amp;raidId=709601" TargetMode="External"/><Relationship Id="rId188" Type="http://schemas.openxmlformats.org/officeDocument/2006/relationships/hyperlink" Target="http://artofruin.guildlaunch.com/users/characters/character_dkp.php?char=7490147&amp;gid=144239&amp;raid_pool=150796&amp;raidId=709592" TargetMode="External"/><Relationship Id="rId311" Type="http://schemas.openxmlformats.org/officeDocument/2006/relationships/hyperlink" Target="http://artofruin.guildlaunch.com/users/characters/character_dkp.php?char=7453983&amp;gid=144239&amp;raid_pool=150796&amp;raidId=709582" TargetMode="External"/><Relationship Id="rId332" Type="http://schemas.openxmlformats.org/officeDocument/2006/relationships/hyperlink" Target="http://artofruin.guildlaunch.com/users/characters/character_dkp.php?char=7687281&amp;gid=144239&amp;raid_pool=150796&amp;raidId=709599" TargetMode="External"/><Relationship Id="rId353" Type="http://schemas.openxmlformats.org/officeDocument/2006/relationships/hyperlink" Target="http://artofruin.guildlaunch.com/users/characters/character_dkp.php?char=7477370&amp;gid=144239&amp;raid_pool=150796&amp;raidId=709590" TargetMode="External"/><Relationship Id="rId374" Type="http://schemas.openxmlformats.org/officeDocument/2006/relationships/hyperlink" Target="http://artofruin.guildlaunch.com/users/characters/character_dkp.php?char=7821757&amp;gid=144239&amp;raid_pool=150796&amp;raidId=709581" TargetMode="External"/><Relationship Id="rId395" Type="http://schemas.openxmlformats.org/officeDocument/2006/relationships/hyperlink" Target="http://artofruin.guildlaunch.com/users/characters/character_dkp.php?char=7852350&amp;gid=144239&amp;raid_pool=150796&amp;raidId=709581" TargetMode="External"/><Relationship Id="rId409" Type="http://schemas.openxmlformats.org/officeDocument/2006/relationships/hyperlink" Target="http://artofruin.guildlaunch.com/users/characters/character_dkp.php?char=8071587&amp;gid=144239&amp;raid_pool=150796&amp;raidId=709598" TargetMode="External"/><Relationship Id="rId560" Type="http://schemas.openxmlformats.org/officeDocument/2006/relationships/hyperlink" Target="http://artofruin.guildlaunch.com/users/characters/character_dkp.php?char=7821757&amp;gid=144239&amp;raid_pool=150796&amp;raidId=677747" TargetMode="External"/><Relationship Id="rId581" Type="http://schemas.openxmlformats.org/officeDocument/2006/relationships/hyperlink" Target="http://artofruin.guildlaunch.com/users/characters/character_dkp.php?char=7852350&amp;gid=144239&amp;raid_pool=150796&amp;raidId=677747" TargetMode="External"/><Relationship Id="rId71" Type="http://schemas.openxmlformats.org/officeDocument/2006/relationships/hyperlink" Target="http://artofruin.guildlaunch.com/users/characters/character_dkp.php?char=7077546&amp;gid=144239&amp;raid_pool=150796&amp;raidId=709585" TargetMode="External"/><Relationship Id="rId92" Type="http://schemas.openxmlformats.org/officeDocument/2006/relationships/hyperlink" Target="http://artofruin.guildlaunch.com/users/characters/character_dkp.php?char=7490564&amp;gid=144239&amp;raid_pool=150796&amp;raidId=709602" TargetMode="External"/><Relationship Id="rId213" Type="http://schemas.openxmlformats.org/officeDocument/2006/relationships/hyperlink" Target="http://artofruin.guildlaunch.com/users/characters/character_dkp.php?char=3315863&amp;gid=144239&amp;raid_pool=150796&amp;raidId=709583" TargetMode="External"/><Relationship Id="rId234" Type="http://schemas.openxmlformats.org/officeDocument/2006/relationships/hyperlink" Target="http://artofruin.guildlaunch.com/users/characters/character_dkp.php?char=3701544&amp;gid=144239&amp;raid_pool=150796&amp;raidId=709583" TargetMode="External"/><Relationship Id="rId420" Type="http://schemas.openxmlformats.org/officeDocument/2006/relationships/hyperlink" Target="http://artofruin.guildlaunch.com/users/characters/character_dkp.php?char=8024449&amp;gid=144239&amp;raid_pool=150796&amp;raidId=709598" TargetMode="External"/><Relationship Id="rId616" Type="http://schemas.openxmlformats.org/officeDocument/2006/relationships/hyperlink" Target="http://artofruin.guildlaunch.com/users/characters/character_dkp.php?char=7483046&amp;gid=144239&amp;raid_pool=150796&amp;raidId=677755" TargetMode="External"/><Relationship Id="rId637" Type="http://schemas.openxmlformats.org/officeDocument/2006/relationships/hyperlink" Target="http://artofruin.guildlaunch.com/users/characters/character_dkp.php?char=7905557&amp;gid=144239&amp;raid_pool=150796&amp;raidId=677755" TargetMode="External"/><Relationship Id="rId658" Type="http://schemas.openxmlformats.org/officeDocument/2006/relationships/hyperlink" Target="http://artofruin.guildlaunch.com/users/characters/character_dkp.php?char=7716370&amp;gid=144239&amp;raidId=709586&amp;raid_pool=150796" TargetMode="External"/><Relationship Id="rId2" Type="http://schemas.openxmlformats.org/officeDocument/2006/relationships/hyperlink" Target="http://artofruin.guildlaunch.com/users/characters/character_dkp.php?char=7510070&amp;gid=144239&amp;raid_pool=150796&amp;raidId=709603" TargetMode="External"/><Relationship Id="rId29" Type="http://schemas.openxmlformats.org/officeDocument/2006/relationships/hyperlink" Target="http://artofruin.guildlaunch.com/users/characters/character_dkp.php?char=8079027&amp;gid=144239&amp;raid_pool=150796&amp;raidId=709594" TargetMode="External"/><Relationship Id="rId255" Type="http://schemas.openxmlformats.org/officeDocument/2006/relationships/hyperlink" Target="http://artofruin.guildlaunch.com/users/characters/character_dkp.php?char=7716370&amp;gid=144239&amp;raid_pool=150796&amp;raidId=709600" TargetMode="External"/><Relationship Id="rId276" Type="http://schemas.openxmlformats.org/officeDocument/2006/relationships/hyperlink" Target="http://artofruin.guildlaunch.com/users/characters/character_dkp.php?char=6861746&amp;gid=144239&amp;raid_pool=150796&amp;raidId=709591" TargetMode="External"/><Relationship Id="rId297" Type="http://schemas.openxmlformats.org/officeDocument/2006/relationships/hyperlink" Target="http://artofruin.guildlaunch.com/users/characters/character_dkp.php?char=8079027&amp;gid=144239&amp;raid_pool=150796&amp;raidId=709582" TargetMode="External"/><Relationship Id="rId441" Type="http://schemas.openxmlformats.org/officeDocument/2006/relationships/hyperlink" Target="http://artofruin.guildlaunch.com/users/characters/character_dkp.php?char=7809199&amp;gid=144239&amp;raid_pool=150796&amp;raidId=709589" TargetMode="External"/><Relationship Id="rId462" Type="http://schemas.openxmlformats.org/officeDocument/2006/relationships/hyperlink" Target="http://artofruin.guildlaunch.com/users/characters/character_dkp.php?char=7453983&amp;gid=144239&amp;raid_pool=150796&amp;raidId=709580" TargetMode="External"/><Relationship Id="rId483" Type="http://schemas.openxmlformats.org/officeDocument/2006/relationships/hyperlink" Target="http://artofruin.guildlaunch.com/users/characters/character_dkp.php?char=7006592&amp;gid=144239&amp;raid_pool=150796&amp;raidId=677739" TargetMode="External"/><Relationship Id="rId518" Type="http://schemas.openxmlformats.org/officeDocument/2006/relationships/hyperlink" Target="http://artofruin.guildlaunch.com/users/characters/character_dkp.php?char=6861746&amp;gid=144239&amp;raid_pool=150796&amp;raidId=677738" TargetMode="External"/><Relationship Id="rId539" Type="http://schemas.openxmlformats.org/officeDocument/2006/relationships/hyperlink" Target="http://artofruin.guildlaunch.com/users/characters/character_dkp.php?char=7490147&amp;gid=144239&amp;raid_pool=150796&amp;raidId=677756" TargetMode="External"/><Relationship Id="rId40" Type="http://schemas.openxmlformats.org/officeDocument/2006/relationships/hyperlink" Target="http://artofruin.guildlaunch.com/users/characters/character_dkp.php?char=7490564&amp;gid=144239&amp;raid_pool=150796&amp;raidId=709594" TargetMode="External"/><Relationship Id="rId115" Type="http://schemas.openxmlformats.org/officeDocument/2006/relationships/hyperlink" Target="http://artofruin.guildlaunch.com/users/characters/character_dkp.php?char=7743003&amp;gid=144239&amp;raid_pool=150796&amp;raidId=709593" TargetMode="External"/><Relationship Id="rId136" Type="http://schemas.openxmlformats.org/officeDocument/2006/relationships/hyperlink" Target="http://artofruin.guildlaunch.com/users/characters/character_dkp.php?char=8079027&amp;gid=144239&amp;raid_pool=150796&amp;raidId=709584" TargetMode="External"/><Relationship Id="rId157" Type="http://schemas.openxmlformats.org/officeDocument/2006/relationships/hyperlink" Target="http://artofruin.guildlaunch.com/users/characters/character_dkp.php?char=3701544&amp;gid=144239&amp;raid_pool=150796&amp;raidId=709584" TargetMode="External"/><Relationship Id="rId178" Type="http://schemas.openxmlformats.org/officeDocument/2006/relationships/hyperlink" Target="http://artofruin.guildlaunch.com/users/characters/character_dkp.php?char=8079613&amp;gid=144239&amp;raid_pool=150796&amp;raidId=709601" TargetMode="External"/><Relationship Id="rId301" Type="http://schemas.openxmlformats.org/officeDocument/2006/relationships/hyperlink" Target="http://artofruin.guildlaunch.com/users/characters/character_dkp.php?char=7753958&amp;gid=144239&amp;raid_pool=150796&amp;raidId=709582" TargetMode="External"/><Relationship Id="rId322" Type="http://schemas.openxmlformats.org/officeDocument/2006/relationships/hyperlink" Target="http://artofruin.guildlaunch.com/users/characters/character_dkp.php?char=8079027&amp;gid=144239&amp;raid_pool=150796&amp;raidId=709599" TargetMode="External"/><Relationship Id="rId343" Type="http://schemas.openxmlformats.org/officeDocument/2006/relationships/hyperlink" Target="http://artofruin.guildlaunch.com/users/characters/character_dkp.php?char=3701544&amp;gid=144239&amp;raid_pool=150796&amp;raidId=709599" TargetMode="External"/><Relationship Id="rId364" Type="http://schemas.openxmlformats.org/officeDocument/2006/relationships/hyperlink" Target="http://artofruin.guildlaunch.com/users/characters/character_dkp.php?char=7716370&amp;gid=144239&amp;raid_pool=150796&amp;raidId=709590" TargetMode="External"/><Relationship Id="rId550" Type="http://schemas.openxmlformats.org/officeDocument/2006/relationships/hyperlink" Target="http://artofruin.guildlaunch.com/users/characters/character_dkp.php?char=7716370&amp;gid=144239&amp;raid_pool=150796&amp;raidId=677756" TargetMode="External"/><Relationship Id="rId61" Type="http://schemas.openxmlformats.org/officeDocument/2006/relationships/hyperlink" Target="http://artofruin.guildlaunch.com/users/characters/character_dkp.php?char=7490147&amp;gid=144239&amp;raid_pool=150796&amp;raidId=709585" TargetMode="External"/><Relationship Id="rId82" Type="http://schemas.openxmlformats.org/officeDocument/2006/relationships/hyperlink" Target="http://artofruin.guildlaunch.com/users/characters/character_dkp.php?char=6974046&amp;gid=144239&amp;raid_pool=150796&amp;raidId=709602" TargetMode="External"/><Relationship Id="rId199" Type="http://schemas.openxmlformats.org/officeDocument/2006/relationships/hyperlink" Target="http://artofruin.guildlaunch.com/users/characters/character_dkp.php?char=7077546&amp;gid=144239&amp;raid_pool=150796&amp;raidId=709592" TargetMode="External"/><Relationship Id="rId203" Type="http://schemas.openxmlformats.org/officeDocument/2006/relationships/hyperlink" Target="http://artofruin.guildlaunch.com/users/characters/character_dkp.php?char=7809199&amp;gid=144239&amp;raid_pool=150796&amp;raidId=709592" TargetMode="External"/><Relationship Id="rId385" Type="http://schemas.openxmlformats.org/officeDocument/2006/relationships/hyperlink" Target="http://artofruin.guildlaunch.com/users/characters/character_dkp.php?char=2406990&amp;gid=144239&amp;raid_pool=150796&amp;raidId=709581" TargetMode="External"/><Relationship Id="rId571" Type="http://schemas.openxmlformats.org/officeDocument/2006/relationships/hyperlink" Target="http://artofruin.guildlaunch.com/users/characters/character_dkp.php?char=7687281&amp;gid=144239&amp;raid_pool=150796&amp;raidId=677747" TargetMode="External"/><Relationship Id="rId592" Type="http://schemas.openxmlformats.org/officeDocument/2006/relationships/hyperlink" Target="http://artofruin.guildlaunch.com/users/characters/character_dkp.php?char=7477370&amp;gid=144239&amp;raid_pool=150796&amp;raidId=677737" TargetMode="External"/><Relationship Id="rId606" Type="http://schemas.openxmlformats.org/officeDocument/2006/relationships/hyperlink" Target="http://artofruin.guildlaunch.com/users/characters/character_dkp.php?char=7453983&amp;gid=144239&amp;raid_pool=150796&amp;raidId=677737" TargetMode="External"/><Relationship Id="rId627" Type="http://schemas.openxmlformats.org/officeDocument/2006/relationships/hyperlink" Target="http://artofruin.guildlaunch.com/users/characters/character_dkp.php?char=7492704&amp;gid=144239&amp;raid_pool=150796&amp;raidId=677755" TargetMode="External"/><Relationship Id="rId648" Type="http://schemas.openxmlformats.org/officeDocument/2006/relationships/hyperlink" Target="http://artofruin.guildlaunch.com/users/characters/character_dkp.php?char=7948327&amp;gid=144239&amp;raidId=709586&amp;raid_pool=150796" TargetMode="External"/><Relationship Id="rId19" Type="http://schemas.openxmlformats.org/officeDocument/2006/relationships/hyperlink" Target="http://artofruin.guildlaunch.com/users/characters/character_dkp.php?char=8279261&amp;gid=144239&amp;raid_pool=150796&amp;raidId=709603" TargetMode="External"/><Relationship Id="rId224" Type="http://schemas.openxmlformats.org/officeDocument/2006/relationships/hyperlink" Target="http://artofruin.guildlaunch.com/users/characters/character_dkp.php?char=8071587&amp;gid=144239&amp;raid_pool=150796&amp;raidId=709583" TargetMode="External"/><Relationship Id="rId245" Type="http://schemas.openxmlformats.org/officeDocument/2006/relationships/hyperlink" Target="http://artofruin.guildlaunch.com/users/characters/character_dkp.php?char=8178948&amp;gid=144239&amp;raid_pool=150796&amp;raidId=709600" TargetMode="External"/><Relationship Id="rId266" Type="http://schemas.openxmlformats.org/officeDocument/2006/relationships/hyperlink" Target="http://artofruin.guildlaunch.com/users/characters/character_dkp.php?char=7821757&amp;gid=144239&amp;raid_pool=150796&amp;raidId=709591" TargetMode="External"/><Relationship Id="rId287" Type="http://schemas.openxmlformats.org/officeDocument/2006/relationships/hyperlink" Target="http://artofruin.guildlaunch.com/users/characters/character_dkp.php?char=7852350&amp;gid=144239&amp;raid_pool=150796&amp;raidId=709591" TargetMode="External"/><Relationship Id="rId410" Type="http://schemas.openxmlformats.org/officeDocument/2006/relationships/hyperlink" Target="http://artofruin.guildlaunch.com/users/characters/character_dkp.php?char=7519722&amp;gid=144239&amp;raid_pool=150796&amp;raidId=709598" TargetMode="External"/><Relationship Id="rId431" Type="http://schemas.openxmlformats.org/officeDocument/2006/relationships/hyperlink" Target="http://artofruin.guildlaunch.com/users/characters/character_dkp.php?char=7753958&amp;gid=144239&amp;raid_pool=150796&amp;raidId=709589" TargetMode="External"/><Relationship Id="rId452" Type="http://schemas.openxmlformats.org/officeDocument/2006/relationships/hyperlink" Target="http://artofruin.guildlaunch.com/users/characters/character_dkp.php?char=7510070&amp;gid=144239&amp;raid_pool=150796&amp;raidId=709580" TargetMode="External"/><Relationship Id="rId473" Type="http://schemas.openxmlformats.org/officeDocument/2006/relationships/hyperlink" Target="http://artofruin.guildlaunch.com/users/characters/character_dkp.php?char=7743003&amp;gid=144239&amp;raid_pool=150796&amp;raidId=677739" TargetMode="External"/><Relationship Id="rId494" Type="http://schemas.openxmlformats.org/officeDocument/2006/relationships/hyperlink" Target="http://artofruin.guildlaunch.com/users/characters/character_dkp.php?char=6861746&amp;gid=144239&amp;raid_pool=150796&amp;raidId=677748" TargetMode="External"/><Relationship Id="rId508" Type="http://schemas.openxmlformats.org/officeDocument/2006/relationships/hyperlink" Target="http://artofruin.guildlaunch.com/users/characters/character_dkp.php?char=7006592&amp;gid=144239&amp;raid_pool=150796&amp;raidId=677748" TargetMode="External"/><Relationship Id="rId529" Type="http://schemas.openxmlformats.org/officeDocument/2006/relationships/hyperlink" Target="http://artofruin.guildlaunch.com/users/characters/character_dkp.php?char=6881708&amp;gid=144239&amp;raid_pool=150796&amp;raidId=677738" TargetMode="External"/><Relationship Id="rId30" Type="http://schemas.openxmlformats.org/officeDocument/2006/relationships/hyperlink" Target="http://artofruin.guildlaunch.com/users/characters/character_dkp.php?char=6974046&amp;gid=144239&amp;raid_pool=150796&amp;raidId=709594" TargetMode="External"/><Relationship Id="rId105" Type="http://schemas.openxmlformats.org/officeDocument/2006/relationships/hyperlink" Target="http://artofruin.guildlaunch.com/users/characters/character_dkp.php?char=7510070&amp;gid=144239&amp;raid_pool=150796&amp;raidId=709593" TargetMode="External"/><Relationship Id="rId126" Type="http://schemas.openxmlformats.org/officeDocument/2006/relationships/hyperlink" Target="http://artofruin.guildlaunch.com/users/characters/character_dkp.php?char=7852350&amp;gid=144239&amp;raid_pool=150796&amp;raidId=709593" TargetMode="External"/><Relationship Id="rId147" Type="http://schemas.openxmlformats.org/officeDocument/2006/relationships/hyperlink" Target="http://artofruin.guildlaunch.com/users/characters/character_dkp.php?char=7591236&amp;gid=144239&amp;raid_pool=150796&amp;raidId=709584" TargetMode="External"/><Relationship Id="rId168" Type="http://schemas.openxmlformats.org/officeDocument/2006/relationships/hyperlink" Target="http://artofruin.guildlaunch.com/users/characters/character_dkp.php?char=6861746&amp;gid=144239&amp;raid_pool=150796&amp;raidId=709601" TargetMode="External"/><Relationship Id="rId312" Type="http://schemas.openxmlformats.org/officeDocument/2006/relationships/hyperlink" Target="http://artofruin.guildlaunch.com/users/characters/character_dkp.php?char=7476281&amp;gid=144239&amp;raid_pool=150796&amp;raidId=709582" TargetMode="External"/><Relationship Id="rId333" Type="http://schemas.openxmlformats.org/officeDocument/2006/relationships/hyperlink" Target="http://artofruin.guildlaunch.com/users/characters/character_dkp.php?char=7077546&amp;gid=144239&amp;raid_pool=150796&amp;raidId=709599" TargetMode="External"/><Relationship Id="rId354" Type="http://schemas.openxmlformats.org/officeDocument/2006/relationships/hyperlink" Target="http://artofruin.guildlaunch.com/users/characters/character_dkp.php?char=7753958&amp;gid=144239&amp;raid_pool=150796&amp;raidId=709590" TargetMode="External"/><Relationship Id="rId540" Type="http://schemas.openxmlformats.org/officeDocument/2006/relationships/hyperlink" Target="http://artofruin.guildlaunch.com/users/characters/character_dkp.php?char=6877599&amp;gid=144239&amp;raid_pool=150796&amp;raidId=677756" TargetMode="External"/><Relationship Id="rId51" Type="http://schemas.openxmlformats.org/officeDocument/2006/relationships/hyperlink" Target="http://artofruin.guildlaunch.com/users/characters/character_dkp.php?char=6869771&amp;gid=144239&amp;raid_pool=150796&amp;raidId=709594" TargetMode="External"/><Relationship Id="rId72" Type="http://schemas.openxmlformats.org/officeDocument/2006/relationships/hyperlink" Target="http://artofruin.guildlaunch.com/users/characters/character_dkp.php?char=7716370&amp;gid=144239&amp;raid_pool=150796&amp;raidId=709585" TargetMode="External"/><Relationship Id="rId93" Type="http://schemas.openxmlformats.org/officeDocument/2006/relationships/hyperlink" Target="http://artofruin.guildlaunch.com/users/characters/character_dkp.php?char=2406990&amp;gid=144239&amp;raid_pool=150796&amp;raidId=709602" TargetMode="External"/><Relationship Id="rId189" Type="http://schemas.openxmlformats.org/officeDocument/2006/relationships/hyperlink" Target="http://artofruin.guildlaunch.com/users/characters/character_dkp.php?char=7948327&amp;gid=144239&amp;raid_pool=150796&amp;raidId=709592" TargetMode="External"/><Relationship Id="rId375" Type="http://schemas.openxmlformats.org/officeDocument/2006/relationships/hyperlink" Target="http://artofruin.guildlaunch.com/users/characters/character_dkp.php?char=3315863&amp;gid=144239&amp;raid_pool=150796&amp;raidId=709581" TargetMode="External"/><Relationship Id="rId396" Type="http://schemas.openxmlformats.org/officeDocument/2006/relationships/hyperlink" Target="http://artofruin.guildlaunch.com/users/characters/character_dkp.php?char=8024449&amp;gid=144239&amp;raid_pool=150796&amp;raidId=709581" TargetMode="External"/><Relationship Id="rId561" Type="http://schemas.openxmlformats.org/officeDocument/2006/relationships/hyperlink" Target="http://artofruin.guildlaunch.com/users/characters/character_dkp.php?char=3315863&amp;gid=144239&amp;raid_pool=150796&amp;raidId=677747" TargetMode="External"/><Relationship Id="rId582" Type="http://schemas.openxmlformats.org/officeDocument/2006/relationships/hyperlink" Target="http://artofruin.guildlaunch.com/users/characters/character_dkp.php?char=7950584&amp;gid=144239&amp;raid_pool=150796&amp;raidId=677747" TargetMode="External"/><Relationship Id="rId617" Type="http://schemas.openxmlformats.org/officeDocument/2006/relationships/hyperlink" Target="http://artofruin.guildlaunch.com/users/characters/character_dkp.php?char=7821757&amp;gid=144239&amp;raid_pool=150796&amp;raidId=677755" TargetMode="External"/><Relationship Id="rId638" Type="http://schemas.openxmlformats.org/officeDocument/2006/relationships/hyperlink" Target="http://artofruin.guildlaunch.com/users/characters/character_dkp.php?char=7852350&amp;gid=144239&amp;raid_pool=150796&amp;raidId=677755" TargetMode="External"/><Relationship Id="rId659" Type="http://schemas.openxmlformats.org/officeDocument/2006/relationships/hyperlink" Target="http://artofruin.guildlaunch.com/users/characters/character_dkp.php?char=8279261&amp;gid=144239&amp;raidId=709586&amp;raid_pool=150796" TargetMode="External"/><Relationship Id="rId3" Type="http://schemas.openxmlformats.org/officeDocument/2006/relationships/hyperlink" Target="http://artofruin.guildlaunch.com/users/characters/character_dkp.php?char=8079027&amp;gid=144239&amp;raid_pool=150796&amp;raidId=709603" TargetMode="External"/><Relationship Id="rId214" Type="http://schemas.openxmlformats.org/officeDocument/2006/relationships/hyperlink" Target="http://artofruin.guildlaunch.com/users/characters/character_dkp.php?char=7510070&amp;gid=144239&amp;raid_pool=150796&amp;raidId=709583" TargetMode="External"/><Relationship Id="rId235" Type="http://schemas.openxmlformats.org/officeDocument/2006/relationships/hyperlink" Target="http://artofruin.guildlaunch.com/users/characters/character_dkp.php?char=7814400&amp;gid=144239&amp;raid_pool=150796&amp;raidId=709583" TargetMode="External"/><Relationship Id="rId256" Type="http://schemas.openxmlformats.org/officeDocument/2006/relationships/hyperlink" Target="http://artofruin.guildlaunch.com/users/characters/character_dkp.php?char=7809199&amp;gid=144239&amp;raid_pool=150796&amp;raidId=709600" TargetMode="External"/><Relationship Id="rId277" Type="http://schemas.openxmlformats.org/officeDocument/2006/relationships/hyperlink" Target="http://artofruin.guildlaunch.com/users/characters/character_dkp.php?char=7490564&amp;gid=144239&amp;raid_pool=150796&amp;raidId=709591" TargetMode="External"/><Relationship Id="rId298" Type="http://schemas.openxmlformats.org/officeDocument/2006/relationships/hyperlink" Target="http://artofruin.guildlaunch.com/users/characters/character_dkp.php?char=6974046&amp;gid=144239&amp;raid_pool=150796&amp;raidId=709582" TargetMode="External"/><Relationship Id="rId400" Type="http://schemas.openxmlformats.org/officeDocument/2006/relationships/hyperlink" Target="http://artofruin.guildlaunch.com/users/characters/character_dkp.php?char=7510070&amp;gid=144239&amp;raid_pool=150796&amp;raidId=709598" TargetMode="External"/><Relationship Id="rId421" Type="http://schemas.openxmlformats.org/officeDocument/2006/relationships/hyperlink" Target="http://artofruin.guildlaunch.com/users/characters/character_dkp.php?char=7588958&amp;gid=144239&amp;raid_pool=150796&amp;raidId=709598" TargetMode="External"/><Relationship Id="rId442" Type="http://schemas.openxmlformats.org/officeDocument/2006/relationships/hyperlink" Target="http://artofruin.guildlaunch.com/users/characters/character_dkp.php?char=7453983&amp;gid=144239&amp;raid_pool=150796&amp;raidId=709589" TargetMode="External"/><Relationship Id="rId463" Type="http://schemas.openxmlformats.org/officeDocument/2006/relationships/hyperlink" Target="http://artofruin.guildlaunch.com/users/characters/character_dkp.php?char=7852350&amp;gid=144239&amp;raid_pool=150796&amp;raidId=709580" TargetMode="External"/><Relationship Id="rId484" Type="http://schemas.openxmlformats.org/officeDocument/2006/relationships/hyperlink" Target="http://artofruin.guildlaunch.com/users/characters/character_dkp.php?char=7507517&amp;gid=144239&amp;raid_pool=150796&amp;raidId=677739" TargetMode="External"/><Relationship Id="rId519" Type="http://schemas.openxmlformats.org/officeDocument/2006/relationships/hyperlink" Target="http://artofruin.guildlaunch.com/users/characters/character_dkp.php?char=7743003&amp;gid=144239&amp;raid_pool=150796&amp;raidId=677738" TargetMode="External"/><Relationship Id="rId116" Type="http://schemas.openxmlformats.org/officeDocument/2006/relationships/hyperlink" Target="http://artofruin.guildlaunch.com/users/characters/character_dkp.php?char=7490564&amp;gid=144239&amp;raid_pool=150796&amp;raidId=709593" TargetMode="External"/><Relationship Id="rId137" Type="http://schemas.openxmlformats.org/officeDocument/2006/relationships/hyperlink" Target="http://artofruin.guildlaunch.com/users/characters/character_dkp.php?char=6974046&amp;gid=144239&amp;raid_pool=150796&amp;raidId=709584" TargetMode="External"/><Relationship Id="rId158" Type="http://schemas.openxmlformats.org/officeDocument/2006/relationships/hyperlink" Target="http://artofruin.guildlaunch.com/users/characters/character_dkp.php?char=7814400&amp;gid=144239&amp;raid_pool=150796&amp;raidId=709584" TargetMode="External"/><Relationship Id="rId302" Type="http://schemas.openxmlformats.org/officeDocument/2006/relationships/hyperlink" Target="http://artofruin.guildlaunch.com/users/characters/character_dkp.php?char=6861746&amp;gid=144239&amp;raid_pool=150796&amp;raidId=709582" TargetMode="External"/><Relationship Id="rId323" Type="http://schemas.openxmlformats.org/officeDocument/2006/relationships/hyperlink" Target="http://artofruin.guildlaunch.com/users/characters/character_dkp.php?char=6974046&amp;gid=144239&amp;raid_pool=150796&amp;raidId=709599" TargetMode="External"/><Relationship Id="rId344" Type="http://schemas.openxmlformats.org/officeDocument/2006/relationships/hyperlink" Target="http://artofruin.guildlaunch.com/users/characters/character_dkp.php?char=7814400&amp;gid=144239&amp;raid_pool=150796&amp;raidId=709599" TargetMode="External"/><Relationship Id="rId530" Type="http://schemas.openxmlformats.org/officeDocument/2006/relationships/hyperlink" Target="http://artofruin.guildlaunch.com/users/characters/character_dkp.php?char=6869771&amp;gid=144239&amp;raid_pool=150796&amp;raidId=677738" TargetMode="External"/><Relationship Id="rId20" Type="http://schemas.openxmlformats.org/officeDocument/2006/relationships/hyperlink" Target="http://artofruin.guildlaunch.com/users/characters/character_dkp.php?char=7519719&amp;gid=144239&amp;raid_pool=150796&amp;raidId=709603" TargetMode="External"/><Relationship Id="rId41" Type="http://schemas.openxmlformats.org/officeDocument/2006/relationships/hyperlink" Target="http://artofruin.guildlaunch.com/users/characters/character_dkp.php?char=2406990&amp;gid=144239&amp;raid_pool=150796&amp;raidId=709594" TargetMode="External"/><Relationship Id="rId62" Type="http://schemas.openxmlformats.org/officeDocument/2006/relationships/hyperlink" Target="http://artofruin.guildlaunch.com/users/characters/character_dkp.php?char=7948327&amp;gid=144239&amp;raid_pool=150796&amp;raidId=709585" TargetMode="External"/><Relationship Id="rId83" Type="http://schemas.openxmlformats.org/officeDocument/2006/relationships/hyperlink" Target="http://artofruin.guildlaunch.com/users/characters/character_dkp.php?char=7490147&amp;gid=144239&amp;raid_pool=150796&amp;raidId=709602" TargetMode="External"/><Relationship Id="rId179" Type="http://schemas.openxmlformats.org/officeDocument/2006/relationships/hyperlink" Target="http://artofruin.guildlaunch.com/users/characters/character_dkp.php?char=7519719&amp;gid=144239&amp;raid_pool=150796&amp;raidId=709601" TargetMode="External"/><Relationship Id="rId365" Type="http://schemas.openxmlformats.org/officeDocument/2006/relationships/hyperlink" Target="http://artofruin.guildlaunch.com/users/characters/character_dkp.php?char=7809199&amp;gid=144239&amp;raid_pool=150796&amp;raidId=709590" TargetMode="External"/><Relationship Id="rId386" Type="http://schemas.openxmlformats.org/officeDocument/2006/relationships/hyperlink" Target="http://artofruin.guildlaunch.com/users/characters/character_dkp.php?char=8071587&amp;gid=144239&amp;raid_pool=150796&amp;raidId=709581" TargetMode="External"/><Relationship Id="rId551" Type="http://schemas.openxmlformats.org/officeDocument/2006/relationships/hyperlink" Target="http://artofruin.guildlaunch.com/users/characters/character_dkp.php?char=7894617&amp;gid=144239&amp;raid_pool=150796&amp;raidId=677756" TargetMode="External"/><Relationship Id="rId572" Type="http://schemas.openxmlformats.org/officeDocument/2006/relationships/hyperlink" Target="http://artofruin.guildlaunch.com/users/characters/character_dkp.php?char=7493240&amp;gid=144239&amp;raid_pool=150796&amp;raidId=677747" TargetMode="External"/><Relationship Id="rId593" Type="http://schemas.openxmlformats.org/officeDocument/2006/relationships/hyperlink" Target="http://artofruin.guildlaunch.com/users/characters/character_dkp.php?char=7753958&amp;gid=144239&amp;raid_pool=150796&amp;raidId=677737" TargetMode="External"/><Relationship Id="rId607" Type="http://schemas.openxmlformats.org/officeDocument/2006/relationships/hyperlink" Target="http://artofruin.guildlaunch.com/users/characters/character_dkp.php?char=7519719&amp;gid=144239&amp;raid_pool=150796&amp;raidId=677737" TargetMode="External"/><Relationship Id="rId628" Type="http://schemas.openxmlformats.org/officeDocument/2006/relationships/hyperlink" Target="http://artofruin.guildlaunch.com/users/characters/character_dkp.php?char=7519722&amp;gid=144239&amp;raid_pool=150796&amp;raidId=677755" TargetMode="External"/><Relationship Id="rId649" Type="http://schemas.openxmlformats.org/officeDocument/2006/relationships/hyperlink" Target="http://artofruin.guildlaunch.com/users/characters/character_dkp.php?char=7753958&amp;gid=144239&amp;raidId=709586&amp;raid_pool=150796" TargetMode="External"/><Relationship Id="rId190" Type="http://schemas.openxmlformats.org/officeDocument/2006/relationships/hyperlink" Target="http://artofruin.guildlaunch.com/users/characters/character_dkp.php?char=7477370&amp;gid=144239&amp;raid_pool=150796&amp;raidId=709592" TargetMode="External"/><Relationship Id="rId204" Type="http://schemas.openxmlformats.org/officeDocument/2006/relationships/hyperlink" Target="http://artofruin.guildlaunch.com/users/characters/character_dkp.php?char=7519719&amp;gid=144239&amp;raid_pool=150796&amp;raidId=709592" TargetMode="External"/><Relationship Id="rId225" Type="http://schemas.openxmlformats.org/officeDocument/2006/relationships/hyperlink" Target="http://artofruin.guildlaunch.com/users/characters/character_dkp.php?char=7519722&amp;gid=144239&amp;raid_pool=150796&amp;raidId=709583" TargetMode="External"/><Relationship Id="rId246" Type="http://schemas.openxmlformats.org/officeDocument/2006/relationships/hyperlink" Target="http://artofruin.guildlaunch.com/users/characters/character_dkp.php?char=6861746&amp;gid=144239&amp;raid_pool=150796&amp;raidId=709600" TargetMode="External"/><Relationship Id="rId267" Type="http://schemas.openxmlformats.org/officeDocument/2006/relationships/hyperlink" Target="http://artofruin.guildlaunch.com/users/characters/character_dkp.php?char=3315863&amp;gid=144239&amp;raid_pool=150796&amp;raidId=709591" TargetMode="External"/><Relationship Id="rId288" Type="http://schemas.openxmlformats.org/officeDocument/2006/relationships/hyperlink" Target="http://artofruin.guildlaunch.com/users/characters/character_dkp.php?char=8024449&amp;gid=144239&amp;raid_pool=150796&amp;raidId=709591" TargetMode="External"/><Relationship Id="rId411" Type="http://schemas.openxmlformats.org/officeDocument/2006/relationships/hyperlink" Target="http://artofruin.guildlaunch.com/users/characters/character_dkp.php?char=7687281&amp;gid=144239&amp;raid_pool=150796&amp;raidId=709598" TargetMode="External"/><Relationship Id="rId432" Type="http://schemas.openxmlformats.org/officeDocument/2006/relationships/hyperlink" Target="http://artofruin.guildlaunch.com/users/characters/character_dkp.php?char=6861746&amp;gid=144239&amp;raid_pool=150796&amp;raidId=709589" TargetMode="External"/><Relationship Id="rId453" Type="http://schemas.openxmlformats.org/officeDocument/2006/relationships/hyperlink" Target="http://artofruin.guildlaunch.com/users/characters/character_dkp.php?char=7490147&amp;gid=144239&amp;raid_pool=150796&amp;raidId=709580" TargetMode="External"/><Relationship Id="rId474" Type="http://schemas.openxmlformats.org/officeDocument/2006/relationships/hyperlink" Target="http://artofruin.guildlaunch.com/users/characters/character_dkp.php?char=7490564&amp;gid=144239&amp;raid_pool=150796&amp;raidId=677739" TargetMode="External"/><Relationship Id="rId509" Type="http://schemas.openxmlformats.org/officeDocument/2006/relationships/hyperlink" Target="http://artofruin.guildlaunch.com/users/characters/character_dkp.php?char=3701544&amp;gid=144239&amp;raid_pool=150796&amp;raidId=677748" TargetMode="External"/><Relationship Id="rId660" Type="http://schemas.openxmlformats.org/officeDocument/2006/relationships/hyperlink" Target="http://artofruin.guildlaunch.com/users/characters/character_dkp.php?char=7519719&amp;gid=144239&amp;raidId=709586&amp;raid_pool=150796" TargetMode="External"/><Relationship Id="rId106" Type="http://schemas.openxmlformats.org/officeDocument/2006/relationships/hyperlink" Target="http://artofruin.guildlaunch.com/users/characters/character_dkp.php?char=8079027&amp;gid=144239&amp;raid_pool=150796&amp;raidId=709593" TargetMode="External"/><Relationship Id="rId127" Type="http://schemas.openxmlformats.org/officeDocument/2006/relationships/hyperlink" Target="http://artofruin.guildlaunch.com/users/characters/character_dkp.php?char=6869771&amp;gid=144239&amp;raid_pool=150796&amp;raidId=709593" TargetMode="External"/><Relationship Id="rId313" Type="http://schemas.openxmlformats.org/officeDocument/2006/relationships/hyperlink" Target="http://artofruin.guildlaunch.com/users/characters/character_dkp.php?char=7519719&amp;gid=144239&amp;raid_pool=150796&amp;raidId=709582" TargetMode="External"/><Relationship Id="rId495" Type="http://schemas.openxmlformats.org/officeDocument/2006/relationships/hyperlink" Target="http://artofruin.guildlaunch.com/users/characters/character_dkp.php?char=7743003&amp;gid=144239&amp;raid_pool=150796&amp;raidId=677748" TargetMode="External"/><Relationship Id="rId10" Type="http://schemas.openxmlformats.org/officeDocument/2006/relationships/hyperlink" Target="http://artofruin.guildlaunch.com/users/characters/character_dkp.php?char=7743003&amp;gid=144239&amp;raid_pool=150796&amp;raidId=709603" TargetMode="External"/><Relationship Id="rId31" Type="http://schemas.openxmlformats.org/officeDocument/2006/relationships/hyperlink" Target="http://artofruin.guildlaunch.com/users/characters/character_dkp.php?char=7490147&amp;gid=144239&amp;raid_pool=150796&amp;raidId=709594" TargetMode="External"/><Relationship Id="rId52" Type="http://schemas.openxmlformats.org/officeDocument/2006/relationships/hyperlink" Target="http://artofruin.guildlaunch.com/users/characters/character_dkp.php?char=8024449&amp;gid=144239&amp;raid_pool=150796&amp;raidId=709594" TargetMode="External"/><Relationship Id="rId73" Type="http://schemas.openxmlformats.org/officeDocument/2006/relationships/hyperlink" Target="http://artofruin.guildlaunch.com/users/characters/character_dkp.php?char=8279261&amp;gid=144239&amp;raid_pool=150796&amp;raidId=709585" TargetMode="External"/><Relationship Id="rId94" Type="http://schemas.openxmlformats.org/officeDocument/2006/relationships/hyperlink" Target="http://artofruin.guildlaunch.com/users/characters/character_dkp.php?char=8071587&amp;gid=144239&amp;raid_pool=150796&amp;raidId=709602" TargetMode="External"/><Relationship Id="rId148" Type="http://schemas.openxmlformats.org/officeDocument/2006/relationships/hyperlink" Target="http://artofruin.guildlaunch.com/users/characters/character_dkp.php?char=7687281&amp;gid=144239&amp;raid_pool=150796&amp;raidId=709584" TargetMode="External"/><Relationship Id="rId169" Type="http://schemas.openxmlformats.org/officeDocument/2006/relationships/hyperlink" Target="http://artofruin.guildlaunch.com/users/characters/character_dkp.php?char=7743003&amp;gid=144239&amp;raid_pool=150796&amp;raidId=709601" TargetMode="External"/><Relationship Id="rId334" Type="http://schemas.openxmlformats.org/officeDocument/2006/relationships/hyperlink" Target="http://artofruin.guildlaunch.com/users/characters/character_dkp.php?char=7574470&amp;gid=144239&amp;raid_pool=150796&amp;raidId=709599" TargetMode="External"/><Relationship Id="rId355" Type="http://schemas.openxmlformats.org/officeDocument/2006/relationships/hyperlink" Target="http://artofruin.guildlaunch.com/users/characters/character_dkp.php?char=6861746&amp;gid=144239&amp;raid_pool=150796&amp;raidId=709590" TargetMode="External"/><Relationship Id="rId376" Type="http://schemas.openxmlformats.org/officeDocument/2006/relationships/hyperlink" Target="http://artofruin.guildlaunch.com/users/characters/character_dkp.php?char=7510070&amp;gid=144239&amp;raid_pool=150796&amp;raidId=709581" TargetMode="External"/><Relationship Id="rId397" Type="http://schemas.openxmlformats.org/officeDocument/2006/relationships/hyperlink" Target="http://artofruin.guildlaunch.com/users/characters/character_dkp.php?char=7814400&amp;gid=144239&amp;raid_pool=150796&amp;raidId=709581" TargetMode="External"/><Relationship Id="rId520" Type="http://schemas.openxmlformats.org/officeDocument/2006/relationships/hyperlink" Target="http://artofruin.guildlaunch.com/users/characters/character_dkp.php?char=7490564&amp;gid=144239&amp;raid_pool=150796&amp;raidId=677738" TargetMode="External"/><Relationship Id="rId541" Type="http://schemas.openxmlformats.org/officeDocument/2006/relationships/hyperlink" Target="http://artofruin.guildlaunch.com/users/characters/character_dkp.php?char=7477370&amp;gid=144239&amp;raid_pool=150796&amp;raidId=677756" TargetMode="External"/><Relationship Id="rId562" Type="http://schemas.openxmlformats.org/officeDocument/2006/relationships/hyperlink" Target="http://artofruin.guildlaunch.com/users/characters/character_dkp.php?char=7510070&amp;gid=144239&amp;raid_pool=150796&amp;raidId=677747" TargetMode="External"/><Relationship Id="rId583" Type="http://schemas.openxmlformats.org/officeDocument/2006/relationships/hyperlink" Target="http://artofruin.guildlaunch.com/users/characters/character_dkp.php?char=7588958&amp;gid=144239&amp;raid_pool=150796&amp;raidId=677747" TargetMode="External"/><Relationship Id="rId618" Type="http://schemas.openxmlformats.org/officeDocument/2006/relationships/hyperlink" Target="http://artofruin.guildlaunch.com/users/characters/character_dkp.php?char=3315863&amp;gid=144239&amp;raid_pool=150796&amp;raidId=677755" TargetMode="External"/><Relationship Id="rId639" Type="http://schemas.openxmlformats.org/officeDocument/2006/relationships/hyperlink" Target="http://artofruin.guildlaunch.com/users/characters/character_dkp.php?char=7006592&amp;gid=144239&amp;raid_pool=150796&amp;raidId=677755" TargetMode="External"/><Relationship Id="rId4" Type="http://schemas.openxmlformats.org/officeDocument/2006/relationships/hyperlink" Target="http://artofruin.guildlaunch.com/users/characters/character_dkp.php?char=6974046&amp;gid=144239&amp;raid_pool=150796&amp;raidId=709603" TargetMode="External"/><Relationship Id="rId180" Type="http://schemas.openxmlformats.org/officeDocument/2006/relationships/hyperlink" Target="http://artofruin.guildlaunch.com/users/characters/character_dkp.php?char=7852350&amp;gid=144239&amp;raid_pool=150796&amp;raidId=709601" TargetMode="External"/><Relationship Id="rId215" Type="http://schemas.openxmlformats.org/officeDocument/2006/relationships/hyperlink" Target="http://artofruin.guildlaunch.com/users/characters/character_dkp.php?char=8079027&amp;gid=144239&amp;raid_pool=150796&amp;raidId=709583" TargetMode="External"/><Relationship Id="rId236" Type="http://schemas.openxmlformats.org/officeDocument/2006/relationships/hyperlink" Target="http://artofruin.guildlaunch.com/users/characters/character_dkp.php?char=7821757&amp;gid=144239&amp;raid_pool=150796&amp;raidId=709600" TargetMode="External"/><Relationship Id="rId257" Type="http://schemas.openxmlformats.org/officeDocument/2006/relationships/hyperlink" Target="http://artofruin.guildlaunch.com/users/characters/character_dkp.php?char=7453983&amp;gid=144239&amp;raid_pool=150796&amp;raidId=709600" TargetMode="External"/><Relationship Id="rId278" Type="http://schemas.openxmlformats.org/officeDocument/2006/relationships/hyperlink" Target="http://artofruin.guildlaunch.com/users/characters/character_dkp.php?char=2406990&amp;gid=144239&amp;raid_pool=150796&amp;raidId=709591" TargetMode="External"/><Relationship Id="rId401" Type="http://schemas.openxmlformats.org/officeDocument/2006/relationships/hyperlink" Target="http://artofruin.guildlaunch.com/users/characters/character_dkp.php?char=6974046&amp;gid=144239&amp;raid_pool=150796&amp;raidId=709598" TargetMode="External"/><Relationship Id="rId422" Type="http://schemas.openxmlformats.org/officeDocument/2006/relationships/hyperlink" Target="http://artofruin.guildlaunch.com/users/characters/character_dkp.php?char=6892244&amp;gid=144239&amp;raid_pool=150796&amp;raidId=709598" TargetMode="External"/><Relationship Id="rId443" Type="http://schemas.openxmlformats.org/officeDocument/2006/relationships/hyperlink" Target="http://artofruin.guildlaunch.com/users/characters/character_dkp.php?char=7519719&amp;gid=144239&amp;raid_pool=150796&amp;raidId=709589" TargetMode="External"/><Relationship Id="rId464" Type="http://schemas.openxmlformats.org/officeDocument/2006/relationships/hyperlink" Target="http://artofruin.guildlaunch.com/users/characters/character_dkp.php?char=7588958&amp;gid=144239&amp;raid_pool=150796&amp;raidId=709580" TargetMode="External"/><Relationship Id="rId650" Type="http://schemas.openxmlformats.org/officeDocument/2006/relationships/hyperlink" Target="http://artofruin.guildlaunch.com/users/characters/character_dkp.php?char=6861746&amp;gid=144239&amp;raidId=709586&amp;raid_pool=150796" TargetMode="External"/><Relationship Id="rId303" Type="http://schemas.openxmlformats.org/officeDocument/2006/relationships/hyperlink" Target="http://artofruin.guildlaunch.com/users/characters/character_dkp.php?char=7743003&amp;gid=144239&amp;raid_pool=150796&amp;raidId=709582" TargetMode="External"/><Relationship Id="rId485" Type="http://schemas.openxmlformats.org/officeDocument/2006/relationships/hyperlink" Target="http://artofruin.guildlaunch.com/users/characters/character_dkp.php?char=7588958&amp;gid=144239&amp;raid_pool=150796&amp;raidId=677739" TargetMode="External"/><Relationship Id="rId42" Type="http://schemas.openxmlformats.org/officeDocument/2006/relationships/hyperlink" Target="http://artofruin.guildlaunch.com/users/characters/character_dkp.php?char=8071587&amp;gid=144239&amp;raid_pool=150796&amp;raidId=709594" TargetMode="External"/><Relationship Id="rId84" Type="http://schemas.openxmlformats.org/officeDocument/2006/relationships/hyperlink" Target="http://artofruin.guildlaunch.com/users/characters/character_dkp.php?char=7948327&amp;gid=144239&amp;raid_pool=150796&amp;raidId=709602" TargetMode="External"/><Relationship Id="rId138" Type="http://schemas.openxmlformats.org/officeDocument/2006/relationships/hyperlink" Target="http://artofruin.guildlaunch.com/users/characters/character_dkp.php?char=7490147&amp;gid=144239&amp;raid_pool=150796&amp;raidId=709584" TargetMode="External"/><Relationship Id="rId345" Type="http://schemas.openxmlformats.org/officeDocument/2006/relationships/hyperlink" Target="http://artofruin.guildlaunch.com/users/characters/character_dkp.php?char=7483046&amp;gid=144239&amp;raid_pool=150796&amp;raidId=709590" TargetMode="External"/><Relationship Id="rId387" Type="http://schemas.openxmlformats.org/officeDocument/2006/relationships/hyperlink" Target="http://artofruin.guildlaunch.com/users/characters/character_dkp.php?char=7519722&amp;gid=144239&amp;raid_pool=150796&amp;raidId=709581" TargetMode="External"/><Relationship Id="rId510" Type="http://schemas.openxmlformats.org/officeDocument/2006/relationships/hyperlink" Target="http://artofruin.guildlaunch.com/users/characters/character_dkp.php?char=7814400&amp;gid=144239&amp;raid_pool=150796&amp;raidId=677748" TargetMode="External"/><Relationship Id="rId552" Type="http://schemas.openxmlformats.org/officeDocument/2006/relationships/hyperlink" Target="http://artofruin.guildlaunch.com/users/characters/character_dkp.php?char=7453983&amp;gid=144239&amp;raid_pool=150796&amp;raidId=677756" TargetMode="External"/><Relationship Id="rId594" Type="http://schemas.openxmlformats.org/officeDocument/2006/relationships/hyperlink" Target="http://artofruin.guildlaunch.com/users/characters/character_dkp.php?char=6861746&amp;gid=144239&amp;raid_pool=150796&amp;raidId=677737" TargetMode="External"/><Relationship Id="rId608" Type="http://schemas.openxmlformats.org/officeDocument/2006/relationships/hyperlink" Target="http://artofruin.guildlaunch.com/users/characters/character_dkp.php?char=6881708&amp;gid=144239&amp;raid_pool=150796&amp;raidId=677737" TargetMode="External"/><Relationship Id="rId191" Type="http://schemas.openxmlformats.org/officeDocument/2006/relationships/hyperlink" Target="http://artofruin.guildlaunch.com/users/characters/character_dkp.php?char=7753958&amp;gid=144239&amp;raid_pool=150796&amp;raidId=709592" TargetMode="External"/><Relationship Id="rId205" Type="http://schemas.openxmlformats.org/officeDocument/2006/relationships/hyperlink" Target="http://artofruin.guildlaunch.com/users/characters/character_dkp.php?char=6881708&amp;gid=144239&amp;raid_pool=150796&amp;raidId=709592" TargetMode="External"/><Relationship Id="rId247" Type="http://schemas.openxmlformats.org/officeDocument/2006/relationships/hyperlink" Target="http://artofruin.guildlaunch.com/users/characters/character_dkp.php?char=7743003&amp;gid=144239&amp;raid_pool=150796&amp;raidId=709600" TargetMode="External"/><Relationship Id="rId412" Type="http://schemas.openxmlformats.org/officeDocument/2006/relationships/hyperlink" Target="http://artofruin.guildlaunch.com/users/characters/character_dkp.php?char=7077546&amp;gid=144239&amp;raid_pool=150796&amp;raidId=709598" TargetMode="External"/><Relationship Id="rId107" Type="http://schemas.openxmlformats.org/officeDocument/2006/relationships/hyperlink" Target="http://artofruin.guildlaunch.com/users/characters/character_dkp.php?char=6974046&amp;gid=144239&amp;raid_pool=150796&amp;raidId=709593" TargetMode="External"/><Relationship Id="rId289" Type="http://schemas.openxmlformats.org/officeDocument/2006/relationships/hyperlink" Target="http://artofruin.guildlaunch.com/users/characters/character_dkp.php?char=7588958&amp;gid=144239&amp;raid_pool=150796&amp;raidId=709591" TargetMode="External"/><Relationship Id="rId454" Type="http://schemas.openxmlformats.org/officeDocument/2006/relationships/hyperlink" Target="http://artofruin.guildlaunch.com/users/characters/character_dkp.php?char=7948327&amp;gid=144239&amp;raid_pool=150796&amp;raidId=709580" TargetMode="External"/><Relationship Id="rId496" Type="http://schemas.openxmlformats.org/officeDocument/2006/relationships/hyperlink" Target="http://artofruin.guildlaunch.com/users/characters/character_dkp.php?char=7490564&amp;gid=144239&amp;raid_pool=150796&amp;raidId=677748" TargetMode="External"/><Relationship Id="rId661" Type="http://schemas.openxmlformats.org/officeDocument/2006/relationships/hyperlink" Target="http://artofruin.guildlaunch.com/users/characters/character_dkp.php?char=7852350&amp;gid=144239&amp;raidId=709586&amp;raid_pool=150796" TargetMode="External"/><Relationship Id="rId11" Type="http://schemas.openxmlformats.org/officeDocument/2006/relationships/hyperlink" Target="http://artofruin.guildlaunch.com/users/characters/character_dkp.php?char=181269&amp;gid=144239&amp;raid_pool=150796&amp;raidId=709603" TargetMode="External"/><Relationship Id="rId53" Type="http://schemas.openxmlformats.org/officeDocument/2006/relationships/hyperlink" Target="http://artofruin.guildlaunch.com/users/characters/character_dkp.php?char=7588958&amp;gid=144239&amp;raid_pool=150796&amp;raidId=709594" TargetMode="External"/><Relationship Id="rId149" Type="http://schemas.openxmlformats.org/officeDocument/2006/relationships/hyperlink" Target="http://artofruin.guildlaunch.com/users/characters/character_dkp.php?char=7077546&amp;gid=144239&amp;raid_pool=150796&amp;raidId=709584" TargetMode="External"/><Relationship Id="rId314" Type="http://schemas.openxmlformats.org/officeDocument/2006/relationships/hyperlink" Target="http://artofruin.guildlaunch.com/users/characters/character_dkp.php?char=7852350&amp;gid=144239&amp;raid_pool=150796&amp;raidId=709582" TargetMode="External"/><Relationship Id="rId356" Type="http://schemas.openxmlformats.org/officeDocument/2006/relationships/hyperlink" Target="http://artofruin.guildlaunch.com/users/characters/character_dkp.php?char=7743003&amp;gid=144239&amp;raid_pool=150796&amp;raidId=709590" TargetMode="External"/><Relationship Id="rId398" Type="http://schemas.openxmlformats.org/officeDocument/2006/relationships/hyperlink" Target="http://artofruin.guildlaunch.com/users/characters/character_dkp.php?char=7490599&amp;gid=144239&amp;raid_pool=150796&amp;raidId=709598" TargetMode="External"/><Relationship Id="rId521" Type="http://schemas.openxmlformats.org/officeDocument/2006/relationships/hyperlink" Target="http://artofruin.guildlaunch.com/users/characters/character_dkp.php?char=7519722&amp;gid=144239&amp;raid_pool=150796&amp;raidId=677738" TargetMode="External"/><Relationship Id="rId563" Type="http://schemas.openxmlformats.org/officeDocument/2006/relationships/hyperlink" Target="http://artofruin.guildlaunch.com/users/characters/character_dkp.php?char=6974046&amp;gid=144239&amp;raid_pool=150796&amp;raidId=677747" TargetMode="External"/><Relationship Id="rId619" Type="http://schemas.openxmlformats.org/officeDocument/2006/relationships/hyperlink" Target="http://artofruin.guildlaunch.com/users/characters/character_dkp.php?char=7510070&amp;gid=144239&amp;raid_pool=150796&amp;raidId=677755" TargetMode="External"/><Relationship Id="rId95" Type="http://schemas.openxmlformats.org/officeDocument/2006/relationships/hyperlink" Target="http://artofruin.guildlaunch.com/users/characters/character_dkp.php?char=7077546&amp;gid=144239&amp;raid_pool=150796&amp;raidId=709602" TargetMode="External"/><Relationship Id="rId160" Type="http://schemas.openxmlformats.org/officeDocument/2006/relationships/hyperlink" Target="http://artofruin.guildlaunch.com/users/characters/character_dkp.php?char=7510070&amp;gid=144239&amp;raid_pool=150796&amp;raidId=709601" TargetMode="External"/><Relationship Id="rId216" Type="http://schemas.openxmlformats.org/officeDocument/2006/relationships/hyperlink" Target="http://artofruin.guildlaunch.com/users/characters/character_dkp.php?char=6974046&amp;gid=144239&amp;raid_pool=150796&amp;raidId=709583" TargetMode="External"/><Relationship Id="rId423" Type="http://schemas.openxmlformats.org/officeDocument/2006/relationships/hyperlink" Target="http://artofruin.guildlaunch.com/users/characters/character_dkp.php?char=7814400&amp;gid=144239&amp;raid_pool=150796&amp;raidId=709598" TargetMode="External"/><Relationship Id="rId258" Type="http://schemas.openxmlformats.org/officeDocument/2006/relationships/hyperlink" Target="http://artofruin.guildlaunch.com/users/characters/character_dkp.php?char=8079613&amp;gid=144239&amp;raid_pool=150796&amp;raidId=709600" TargetMode="External"/><Relationship Id="rId465" Type="http://schemas.openxmlformats.org/officeDocument/2006/relationships/hyperlink" Target="http://artofruin.guildlaunch.com/users/characters/character_dkp.php?char=7814400&amp;gid=144239&amp;raid_pool=150796&amp;raidId=709580" TargetMode="External"/><Relationship Id="rId630" Type="http://schemas.openxmlformats.org/officeDocument/2006/relationships/hyperlink" Target="http://artofruin.guildlaunch.com/users/characters/character_dkp.php?char=7574470&amp;gid=144239&amp;raid_pool=150796&amp;raidId=677755" TargetMode="External"/><Relationship Id="rId22" Type="http://schemas.openxmlformats.org/officeDocument/2006/relationships/hyperlink" Target="http://artofruin.guildlaunch.com/users/characters/character_dkp.php?char=8024449&amp;gid=144239&amp;raid_pool=150796&amp;raidId=709603" TargetMode="External"/><Relationship Id="rId64" Type="http://schemas.openxmlformats.org/officeDocument/2006/relationships/hyperlink" Target="http://artofruin.guildlaunch.com/users/characters/character_dkp.php?char=6861746&amp;gid=144239&amp;raid_pool=150796&amp;raidId=709585" TargetMode="External"/><Relationship Id="rId118" Type="http://schemas.openxmlformats.org/officeDocument/2006/relationships/hyperlink" Target="http://artofruin.guildlaunch.com/users/characters/character_dkp.php?char=8071587&amp;gid=144239&amp;raid_pool=150796&amp;raidId=709593" TargetMode="External"/><Relationship Id="rId325" Type="http://schemas.openxmlformats.org/officeDocument/2006/relationships/hyperlink" Target="http://artofruin.guildlaunch.com/users/characters/character_dkp.php?char=7753958&amp;gid=144239&amp;raid_pool=150796&amp;raidId=709599" TargetMode="External"/><Relationship Id="rId367" Type="http://schemas.openxmlformats.org/officeDocument/2006/relationships/hyperlink" Target="http://artofruin.guildlaunch.com/users/characters/character_dkp.php?char=7519719&amp;gid=144239&amp;raid_pool=150796&amp;raidId=709590" TargetMode="External"/><Relationship Id="rId532" Type="http://schemas.openxmlformats.org/officeDocument/2006/relationships/hyperlink" Target="http://artofruin.guildlaunch.com/users/characters/character_dkp.php?char=7588958&amp;gid=144239&amp;raid_pool=150796&amp;raidId=677738" TargetMode="External"/><Relationship Id="rId574" Type="http://schemas.openxmlformats.org/officeDocument/2006/relationships/hyperlink" Target="http://artofruin.guildlaunch.com/users/characters/character_dkp.php?char=7574470&amp;gid=144239&amp;raid_pool=150796&amp;raidId=677747" TargetMode="External"/><Relationship Id="rId171" Type="http://schemas.openxmlformats.org/officeDocument/2006/relationships/hyperlink" Target="http://artofruin.guildlaunch.com/users/characters/character_dkp.php?char=2406990&amp;gid=144239&amp;raid_pool=150796&amp;raidId=709601" TargetMode="External"/><Relationship Id="rId227" Type="http://schemas.openxmlformats.org/officeDocument/2006/relationships/hyperlink" Target="http://artofruin.guildlaunch.com/users/characters/character_dkp.php?char=7077546&amp;gid=144239&amp;raid_pool=150796&amp;raidId=709583" TargetMode="External"/><Relationship Id="rId269" Type="http://schemas.openxmlformats.org/officeDocument/2006/relationships/hyperlink" Target="http://artofruin.guildlaunch.com/users/characters/character_dkp.php?char=8079027&amp;gid=144239&amp;raid_pool=150796&amp;raidId=709591" TargetMode="External"/><Relationship Id="rId434" Type="http://schemas.openxmlformats.org/officeDocument/2006/relationships/hyperlink" Target="http://artofruin.guildlaunch.com/users/characters/character_dkp.php?char=7490564&amp;gid=144239&amp;raid_pool=150796&amp;raidId=709589" TargetMode="External"/><Relationship Id="rId476" Type="http://schemas.openxmlformats.org/officeDocument/2006/relationships/hyperlink" Target="http://artofruin.guildlaunch.com/users/characters/character_dkp.php?char=7687281&amp;gid=144239&amp;raid_pool=150796&amp;raidId=677739" TargetMode="External"/><Relationship Id="rId641" Type="http://schemas.openxmlformats.org/officeDocument/2006/relationships/hyperlink" Target="http://artofruin.guildlaunch.com/users/characters/character_dkp.php?char=6892244&amp;gid=144239&amp;raid_pool=150796&amp;raidId=677755" TargetMode="External"/><Relationship Id="rId33" Type="http://schemas.openxmlformats.org/officeDocument/2006/relationships/hyperlink" Target="http://artofruin.guildlaunch.com/users/characters/character_dkp.php?char=6871431&amp;gid=144239&amp;raid_pool=150796&amp;raidId=709594" TargetMode="External"/><Relationship Id="rId129" Type="http://schemas.openxmlformats.org/officeDocument/2006/relationships/hyperlink" Target="http://artofruin.guildlaunch.com/users/characters/character_dkp.php?char=7588958&amp;gid=144239&amp;raid_pool=150796&amp;raidId=709593" TargetMode="External"/><Relationship Id="rId280" Type="http://schemas.openxmlformats.org/officeDocument/2006/relationships/hyperlink" Target="http://artofruin.guildlaunch.com/users/characters/character_dkp.php?char=7687281&amp;gid=144239&amp;raid_pool=150796&amp;raidId=709591" TargetMode="External"/><Relationship Id="rId336" Type="http://schemas.openxmlformats.org/officeDocument/2006/relationships/hyperlink" Target="http://artofruin.guildlaunch.com/users/characters/character_dkp.php?char=7809199&amp;gid=144239&amp;raid_pool=150796&amp;raidId=709599" TargetMode="External"/><Relationship Id="rId501" Type="http://schemas.openxmlformats.org/officeDocument/2006/relationships/hyperlink" Target="http://artofruin.guildlaunch.com/users/characters/character_dkp.php?char=7481051&amp;gid=144239&amp;raid_pool=150796&amp;raidId=677748" TargetMode="External"/><Relationship Id="rId543" Type="http://schemas.openxmlformats.org/officeDocument/2006/relationships/hyperlink" Target="http://artofruin.guildlaunch.com/users/characters/character_dkp.php?char=7743003&amp;gid=144239&amp;raid_pool=150796&amp;raidId=677756" TargetMode="External"/><Relationship Id="rId75" Type="http://schemas.openxmlformats.org/officeDocument/2006/relationships/hyperlink" Target="http://artofruin.guildlaunch.com/users/characters/character_dkp.php?char=8024449&amp;gid=144239&amp;raid_pool=150796&amp;raidId=709585" TargetMode="External"/><Relationship Id="rId140" Type="http://schemas.openxmlformats.org/officeDocument/2006/relationships/hyperlink" Target="http://artofruin.guildlaunch.com/users/characters/character_dkp.php?char=7753958&amp;gid=144239&amp;raid_pool=150796&amp;raidId=709584" TargetMode="External"/><Relationship Id="rId182" Type="http://schemas.openxmlformats.org/officeDocument/2006/relationships/hyperlink" Target="http://artofruin.guildlaunch.com/users/characters/character_dkp.php?char=7588958&amp;gid=144239&amp;raid_pool=150796&amp;raidId=709601" TargetMode="External"/><Relationship Id="rId378" Type="http://schemas.openxmlformats.org/officeDocument/2006/relationships/hyperlink" Target="http://artofruin.guildlaunch.com/users/characters/character_dkp.php?char=7490147&amp;gid=144239&amp;raid_pool=150796&amp;raidId=709581" TargetMode="External"/><Relationship Id="rId403" Type="http://schemas.openxmlformats.org/officeDocument/2006/relationships/hyperlink" Target="http://artofruin.guildlaunch.com/users/characters/character_dkp.php?char=7477370&amp;gid=144239&amp;raid_pool=150796&amp;raidId=709598" TargetMode="External"/><Relationship Id="rId585" Type="http://schemas.openxmlformats.org/officeDocument/2006/relationships/hyperlink" Target="http://artofruin.guildlaunch.com/users/characters/character_dkp.php?char=7814400&amp;gid=144239&amp;raid_pool=150796&amp;raidId=677747" TargetMode="External"/><Relationship Id="rId6" Type="http://schemas.openxmlformats.org/officeDocument/2006/relationships/hyperlink" Target="http://artofruin.guildlaunch.com/users/characters/character_dkp.php?char=7477370&amp;gid=144239&amp;raid_pool=150796&amp;raidId=709603" TargetMode="External"/><Relationship Id="rId238" Type="http://schemas.openxmlformats.org/officeDocument/2006/relationships/hyperlink" Target="http://artofruin.guildlaunch.com/users/characters/character_dkp.php?char=7510070&amp;gid=144239&amp;raid_pool=150796&amp;raidId=709600" TargetMode="External"/><Relationship Id="rId445" Type="http://schemas.openxmlformats.org/officeDocument/2006/relationships/hyperlink" Target="http://artofruin.guildlaunch.com/users/characters/character_dkp.php?char=7852350&amp;gid=144239&amp;raid_pool=150796&amp;raidId=709589" TargetMode="External"/><Relationship Id="rId487" Type="http://schemas.openxmlformats.org/officeDocument/2006/relationships/hyperlink" Target="http://artofruin.guildlaunch.com/users/characters/character_dkp.php?char=7821757&amp;gid=144239&amp;raid_pool=150796&amp;raidId=677748" TargetMode="External"/><Relationship Id="rId610" Type="http://schemas.openxmlformats.org/officeDocument/2006/relationships/hyperlink" Target="http://artofruin.guildlaunch.com/users/characters/character_dkp.php?char=7852350&amp;gid=144239&amp;raid_pool=150796&amp;raidId=677737" TargetMode="External"/><Relationship Id="rId652" Type="http://schemas.openxmlformats.org/officeDocument/2006/relationships/hyperlink" Target="http://artofruin.guildlaunch.com/users/characters/character_dkp.php?char=7490564&amp;gid=144239&amp;raidId=709586&amp;raid_pool=150796" TargetMode="External"/><Relationship Id="rId291" Type="http://schemas.openxmlformats.org/officeDocument/2006/relationships/hyperlink" Target="http://artofruin.guildlaunch.com/users/characters/character_dkp.php?char=6892244&amp;gid=144239&amp;raid_pool=150796&amp;raidId=709591" TargetMode="External"/><Relationship Id="rId305" Type="http://schemas.openxmlformats.org/officeDocument/2006/relationships/hyperlink" Target="http://artofruin.guildlaunch.com/users/characters/character_dkp.php?char=2406990&amp;gid=144239&amp;raid_pool=150796&amp;raidId=709582" TargetMode="External"/><Relationship Id="rId347" Type="http://schemas.openxmlformats.org/officeDocument/2006/relationships/hyperlink" Target="http://artofruin.guildlaunch.com/users/characters/character_dkp.php?char=3315863&amp;gid=144239&amp;raid_pool=150796&amp;raidId=709590" TargetMode="External"/><Relationship Id="rId512" Type="http://schemas.openxmlformats.org/officeDocument/2006/relationships/hyperlink" Target="http://artofruin.guildlaunch.com/users/characters/character_dkp.php?char=3315863&amp;gid=144239&amp;raid_pool=150796&amp;raidId=677738" TargetMode="External"/><Relationship Id="rId44" Type="http://schemas.openxmlformats.org/officeDocument/2006/relationships/hyperlink" Target="http://artofruin.guildlaunch.com/users/characters/character_dkp.php?char=7687281&amp;gid=144239&amp;raid_pool=150796&amp;raidId=709594" TargetMode="External"/><Relationship Id="rId86" Type="http://schemas.openxmlformats.org/officeDocument/2006/relationships/hyperlink" Target="http://artofruin.guildlaunch.com/users/characters/character_dkp.php?char=7753958&amp;gid=144239&amp;raid_pool=150796&amp;raidId=709602" TargetMode="External"/><Relationship Id="rId151" Type="http://schemas.openxmlformats.org/officeDocument/2006/relationships/hyperlink" Target="http://artofruin.guildlaunch.com/users/characters/character_dkp.php?char=8079613&amp;gid=144239&amp;raid_pool=150796&amp;raidId=709584" TargetMode="External"/><Relationship Id="rId389" Type="http://schemas.openxmlformats.org/officeDocument/2006/relationships/hyperlink" Target="http://artofruin.guildlaunch.com/users/characters/character_dkp.php?char=7077546&amp;gid=144239&amp;raid_pool=150796&amp;raidId=709581" TargetMode="External"/><Relationship Id="rId554" Type="http://schemas.openxmlformats.org/officeDocument/2006/relationships/hyperlink" Target="http://artofruin.guildlaunch.com/users/characters/character_dkp.php?char=7852350&amp;gid=144239&amp;raid_pool=150796&amp;raidId=677756" TargetMode="External"/><Relationship Id="rId596" Type="http://schemas.openxmlformats.org/officeDocument/2006/relationships/hyperlink" Target="http://artofruin.guildlaunch.com/users/characters/character_dkp.php?char=7490564&amp;gid=144239&amp;raid_pool=150796&amp;raidId=677737" TargetMode="External"/><Relationship Id="rId193" Type="http://schemas.openxmlformats.org/officeDocument/2006/relationships/hyperlink" Target="http://artofruin.guildlaunch.com/users/characters/character_dkp.php?char=7743003&amp;gid=144239&amp;raid_pool=150796&amp;raidId=709592" TargetMode="External"/><Relationship Id="rId207" Type="http://schemas.openxmlformats.org/officeDocument/2006/relationships/hyperlink" Target="http://artofruin.guildlaunch.com/users/characters/character_dkp.php?char=6869771&amp;gid=144239&amp;raid_pool=150796&amp;raidId=709592" TargetMode="External"/><Relationship Id="rId249" Type="http://schemas.openxmlformats.org/officeDocument/2006/relationships/hyperlink" Target="http://artofruin.guildlaunch.com/users/characters/character_dkp.php?char=2406990&amp;gid=144239&amp;raid_pool=150796&amp;raidId=709600" TargetMode="External"/><Relationship Id="rId414" Type="http://schemas.openxmlformats.org/officeDocument/2006/relationships/hyperlink" Target="http://artofruin.guildlaunch.com/users/characters/character_dkp.php?char=7574470&amp;gid=144239&amp;raid_pool=150796&amp;raidId=709598" TargetMode="External"/><Relationship Id="rId456" Type="http://schemas.openxmlformats.org/officeDocument/2006/relationships/hyperlink" Target="http://artofruin.guildlaunch.com/users/characters/character_dkp.php?char=6861746&amp;gid=144239&amp;raid_pool=150796&amp;raidId=709580" TargetMode="External"/><Relationship Id="rId498" Type="http://schemas.openxmlformats.org/officeDocument/2006/relationships/hyperlink" Target="http://artofruin.guildlaunch.com/users/characters/character_dkp.php?char=7687281&amp;gid=144239&amp;raid_pool=150796&amp;raidId=677748" TargetMode="External"/><Relationship Id="rId621" Type="http://schemas.openxmlformats.org/officeDocument/2006/relationships/hyperlink" Target="http://artofruin.guildlaunch.com/users/characters/character_dkp.php?char=7490147&amp;gid=144239&amp;raid_pool=150796&amp;raidId=677755" TargetMode="External"/><Relationship Id="rId663" Type="http://schemas.openxmlformats.org/officeDocument/2006/relationships/hyperlink" Target="http://artofruin.guildlaunch.com/users/characters/character_dkp.php?char=8024449&amp;gid=144239&amp;raidId=709586&amp;raid_pool=150796" TargetMode="External"/><Relationship Id="rId13" Type="http://schemas.openxmlformats.org/officeDocument/2006/relationships/hyperlink" Target="http://artofruin.guildlaunch.com/users/characters/character_dkp.php?char=2406990&amp;gid=144239&amp;raid_pool=150796&amp;raidId=709603" TargetMode="External"/><Relationship Id="rId109" Type="http://schemas.openxmlformats.org/officeDocument/2006/relationships/hyperlink" Target="http://artofruin.guildlaunch.com/users/characters/character_dkp.php?char=7948327&amp;gid=144239&amp;raid_pool=150796&amp;raidId=709593" TargetMode="External"/><Relationship Id="rId260" Type="http://schemas.openxmlformats.org/officeDocument/2006/relationships/hyperlink" Target="http://artofruin.guildlaunch.com/users/characters/character_dkp.php?char=7852350&amp;gid=144239&amp;raid_pool=150796&amp;raidId=709600" TargetMode="External"/><Relationship Id="rId316" Type="http://schemas.openxmlformats.org/officeDocument/2006/relationships/hyperlink" Target="http://artofruin.guildlaunch.com/users/characters/character_dkp.php?char=7588958&amp;gid=144239&amp;raid_pool=150796&amp;raidId=709582" TargetMode="External"/><Relationship Id="rId523" Type="http://schemas.openxmlformats.org/officeDocument/2006/relationships/hyperlink" Target="http://artofruin.guildlaunch.com/users/characters/character_dkp.php?char=7077546&amp;gid=144239&amp;raid_pool=150796&amp;raidId=677738" TargetMode="External"/><Relationship Id="rId55" Type="http://schemas.openxmlformats.org/officeDocument/2006/relationships/hyperlink" Target="http://artofruin.guildlaunch.com/users/characters/character_dkp.php?char=7814400&amp;gid=144239&amp;raid_pool=150796&amp;raidId=709594" TargetMode="External"/><Relationship Id="rId97" Type="http://schemas.openxmlformats.org/officeDocument/2006/relationships/hyperlink" Target="http://artofruin.guildlaunch.com/users/characters/character_dkp.php?char=7716370&amp;gid=144239&amp;raid_pool=150796&amp;raidId=709602" TargetMode="External"/><Relationship Id="rId120" Type="http://schemas.openxmlformats.org/officeDocument/2006/relationships/hyperlink" Target="http://artofruin.guildlaunch.com/users/characters/character_dkp.php?char=7591236&amp;gid=144239&amp;raid_pool=150796&amp;raidId=709593" TargetMode="External"/><Relationship Id="rId358" Type="http://schemas.openxmlformats.org/officeDocument/2006/relationships/hyperlink" Target="http://artofruin.guildlaunch.com/users/characters/character_dkp.php?char=2406990&amp;gid=144239&amp;raid_pool=150796&amp;raidId=709590" TargetMode="External"/><Relationship Id="rId565" Type="http://schemas.openxmlformats.org/officeDocument/2006/relationships/hyperlink" Target="http://artofruin.guildlaunch.com/users/characters/character_dkp.php?char=6877599&amp;gid=144239&amp;raid_pool=150796&amp;raidId=677747" TargetMode="External"/><Relationship Id="rId162" Type="http://schemas.openxmlformats.org/officeDocument/2006/relationships/hyperlink" Target="http://artofruin.guildlaunch.com/users/characters/character_dkp.php?char=6974046&amp;gid=144239&amp;raid_pool=150796&amp;raidId=709601" TargetMode="External"/><Relationship Id="rId218" Type="http://schemas.openxmlformats.org/officeDocument/2006/relationships/hyperlink" Target="http://artofruin.guildlaunch.com/users/characters/character_dkp.php?char=7753958&amp;gid=144239&amp;raid_pool=150796&amp;raidId=709583" TargetMode="External"/><Relationship Id="rId425" Type="http://schemas.openxmlformats.org/officeDocument/2006/relationships/hyperlink" Target="http://artofruin.guildlaunch.com/users/characters/character_dkp.php?char=7821757&amp;gid=144239&amp;raid_pool=150796&amp;raidId=709589" TargetMode="External"/><Relationship Id="rId467" Type="http://schemas.openxmlformats.org/officeDocument/2006/relationships/hyperlink" Target="http://artofruin.guildlaunch.com/users/characters/character_dkp.php?char=6974046&amp;gid=144239&amp;raid_pool=150796&amp;raidId=677739" TargetMode="External"/><Relationship Id="rId632" Type="http://schemas.openxmlformats.org/officeDocument/2006/relationships/hyperlink" Target="http://artofruin.guildlaunch.com/users/characters/character_dkp.php?char=7894617&amp;gid=144239&amp;raid_pool=150796&amp;raidId=677755" TargetMode="External"/><Relationship Id="rId271" Type="http://schemas.openxmlformats.org/officeDocument/2006/relationships/hyperlink" Target="http://artofruin.guildlaunch.com/users/characters/character_dkp.php?char=7490147&amp;gid=144239&amp;raid_pool=150796&amp;raidId=709591" TargetMode="External"/><Relationship Id="rId24" Type="http://schemas.openxmlformats.org/officeDocument/2006/relationships/hyperlink" Target="http://artofruin.guildlaunch.com/users/characters/character_dkp.php?char=3701544&amp;gid=144239&amp;raid_pool=150796&amp;raidId=709603" TargetMode="External"/><Relationship Id="rId66" Type="http://schemas.openxmlformats.org/officeDocument/2006/relationships/hyperlink" Target="http://artofruin.guildlaunch.com/users/characters/character_dkp.php?char=181269&amp;gid=144239&amp;raid_pool=150796&amp;raidId=709585" TargetMode="External"/><Relationship Id="rId131" Type="http://schemas.openxmlformats.org/officeDocument/2006/relationships/hyperlink" Target="http://artofruin.guildlaunch.com/users/characters/character_dkp.php?char=7814400&amp;gid=144239&amp;raid_pool=150796&amp;raidId=709593" TargetMode="External"/><Relationship Id="rId327" Type="http://schemas.openxmlformats.org/officeDocument/2006/relationships/hyperlink" Target="http://artofruin.guildlaunch.com/users/characters/character_dkp.php?char=7743003&amp;gid=144239&amp;raid_pool=150796&amp;raidId=709599" TargetMode="External"/><Relationship Id="rId369" Type="http://schemas.openxmlformats.org/officeDocument/2006/relationships/hyperlink" Target="http://artofruin.guildlaunch.com/users/characters/character_dkp.php?char=7852350&amp;gid=144239&amp;raid_pool=150796&amp;raidId=709590" TargetMode="External"/><Relationship Id="rId534" Type="http://schemas.openxmlformats.org/officeDocument/2006/relationships/hyperlink" Target="http://artofruin.guildlaunch.com/users/characters/character_dkp.php?char=7483046&amp;gid=144239&amp;raid_pool=150796&amp;raidId=677756" TargetMode="External"/><Relationship Id="rId576" Type="http://schemas.openxmlformats.org/officeDocument/2006/relationships/hyperlink" Target="http://artofruin.guildlaunch.com/users/characters/character_dkp.php?char=7894617&amp;gid=144239&amp;raid_pool=150796&amp;raidId=677747" TargetMode="External"/><Relationship Id="rId173" Type="http://schemas.openxmlformats.org/officeDocument/2006/relationships/hyperlink" Target="http://artofruin.guildlaunch.com/users/characters/character_dkp.php?char=7519722&amp;gid=144239&amp;raid_pool=150796&amp;raidId=709601" TargetMode="External"/><Relationship Id="rId229" Type="http://schemas.openxmlformats.org/officeDocument/2006/relationships/hyperlink" Target="http://artofruin.guildlaunch.com/users/characters/character_dkp.php?char=7809199&amp;gid=144239&amp;raid_pool=150796&amp;raidId=709583" TargetMode="External"/><Relationship Id="rId380" Type="http://schemas.openxmlformats.org/officeDocument/2006/relationships/hyperlink" Target="http://artofruin.guildlaunch.com/users/characters/character_dkp.php?char=7753958&amp;gid=144239&amp;raid_pool=150796&amp;raidId=709581" TargetMode="External"/><Relationship Id="rId436" Type="http://schemas.openxmlformats.org/officeDocument/2006/relationships/hyperlink" Target="http://artofruin.guildlaunch.com/users/characters/character_dkp.php?char=7519722&amp;gid=144239&amp;raid_pool=150796&amp;raidId=709589" TargetMode="External"/><Relationship Id="rId601" Type="http://schemas.openxmlformats.org/officeDocument/2006/relationships/hyperlink" Target="http://artofruin.guildlaunch.com/users/characters/character_dkp.php?char=7077546&amp;gid=144239&amp;raid_pool=150796&amp;raidId=677737" TargetMode="External"/><Relationship Id="rId643" Type="http://schemas.openxmlformats.org/officeDocument/2006/relationships/hyperlink" Target="http://artofruin.guildlaunch.com/users/characters/character_dkp.php?char=3315863&amp;gid=144239&amp;raidId=709586&amp;raid_pool=150796" TargetMode="External"/><Relationship Id="rId240" Type="http://schemas.openxmlformats.org/officeDocument/2006/relationships/hyperlink" Target="http://artofruin.guildlaunch.com/users/characters/character_dkp.php?char=6974046&amp;gid=144239&amp;raid_pool=150796&amp;raidId=709600" TargetMode="External"/><Relationship Id="rId478" Type="http://schemas.openxmlformats.org/officeDocument/2006/relationships/hyperlink" Target="http://artofruin.guildlaunch.com/users/characters/character_dkp.php?char=7716370&amp;gid=144239&amp;raid_pool=150796&amp;raidId=677739" TargetMode="External"/><Relationship Id="rId35" Type="http://schemas.openxmlformats.org/officeDocument/2006/relationships/hyperlink" Target="http://artofruin.guildlaunch.com/users/characters/character_dkp.php?char=7753958&amp;gid=144239&amp;raid_pool=150796&amp;raidId=709594" TargetMode="External"/><Relationship Id="rId77" Type="http://schemas.openxmlformats.org/officeDocument/2006/relationships/hyperlink" Target="http://artofruin.guildlaunch.com/users/characters/character_dkp.php?char=7814400&amp;gid=144239&amp;raid_pool=150796&amp;raidId=709585" TargetMode="External"/><Relationship Id="rId100" Type="http://schemas.openxmlformats.org/officeDocument/2006/relationships/hyperlink" Target="http://artofruin.guildlaunch.com/users/characters/character_dkp.php?char=8024449&amp;gid=144239&amp;raid_pool=150796&amp;raidId=709602" TargetMode="External"/><Relationship Id="rId282" Type="http://schemas.openxmlformats.org/officeDocument/2006/relationships/hyperlink" Target="http://artofruin.guildlaunch.com/users/characters/character_dkp.php?char=7574470&amp;gid=144239&amp;raid_pool=150796&amp;raidId=709591" TargetMode="External"/><Relationship Id="rId338" Type="http://schemas.openxmlformats.org/officeDocument/2006/relationships/hyperlink" Target="http://artofruin.guildlaunch.com/users/characters/character_dkp.php?char=7519719&amp;gid=144239&amp;raid_pool=150796&amp;raidId=709599" TargetMode="External"/><Relationship Id="rId503" Type="http://schemas.openxmlformats.org/officeDocument/2006/relationships/hyperlink" Target="http://artofruin.guildlaunch.com/users/characters/character_dkp.php?char=7894617&amp;gid=144239&amp;raid_pool=150796&amp;raidId=677748" TargetMode="External"/><Relationship Id="rId545" Type="http://schemas.openxmlformats.org/officeDocument/2006/relationships/hyperlink" Target="http://artofruin.guildlaunch.com/users/characters/character_dkp.php?char=7519722&amp;gid=144239&amp;raid_pool=150796&amp;raidId=677756" TargetMode="External"/><Relationship Id="rId587" Type="http://schemas.openxmlformats.org/officeDocument/2006/relationships/hyperlink" Target="http://artofruin.guildlaunch.com/users/characters/character_dkp.php?char=3315863&amp;gid=144239&amp;raid_pool=150796&amp;raidId=677737" TargetMode="External"/><Relationship Id="rId8" Type="http://schemas.openxmlformats.org/officeDocument/2006/relationships/hyperlink" Target="http://artofruin.guildlaunch.com/users/characters/character_dkp.php?char=8178948&amp;gid=144239&amp;raid_pool=150796&amp;raidId=709603" TargetMode="External"/><Relationship Id="rId142" Type="http://schemas.openxmlformats.org/officeDocument/2006/relationships/hyperlink" Target="http://artofruin.guildlaunch.com/users/characters/character_dkp.php?char=7743003&amp;gid=144239&amp;raid_pool=150796&amp;raidId=709584" TargetMode="External"/><Relationship Id="rId184" Type="http://schemas.openxmlformats.org/officeDocument/2006/relationships/hyperlink" Target="http://artofruin.guildlaunch.com/users/characters/character_dkp.php?char=7814400&amp;gid=144239&amp;raid_pool=150796&amp;raidId=709601" TargetMode="External"/><Relationship Id="rId391" Type="http://schemas.openxmlformats.org/officeDocument/2006/relationships/hyperlink" Target="http://artofruin.guildlaunch.com/users/characters/character_dkp.php?char=7809199&amp;gid=144239&amp;raid_pool=150796&amp;raidId=709581" TargetMode="External"/><Relationship Id="rId405" Type="http://schemas.openxmlformats.org/officeDocument/2006/relationships/hyperlink" Target="http://artofruin.guildlaunch.com/users/characters/character_dkp.php?char=6861746&amp;gid=144239&amp;raid_pool=150796&amp;raidId=709598" TargetMode="External"/><Relationship Id="rId447" Type="http://schemas.openxmlformats.org/officeDocument/2006/relationships/hyperlink" Target="http://artofruin.guildlaunch.com/users/characters/character_dkp.php?char=7588958&amp;gid=144239&amp;raid_pool=150796&amp;raidId=709589" TargetMode="External"/><Relationship Id="rId612" Type="http://schemas.openxmlformats.org/officeDocument/2006/relationships/hyperlink" Target="http://artofruin.guildlaunch.com/users/characters/character_dkp.php?char=7588958&amp;gid=144239&amp;raid_pool=150796&amp;raidId=677737" TargetMode="External"/><Relationship Id="rId251" Type="http://schemas.openxmlformats.org/officeDocument/2006/relationships/hyperlink" Target="http://artofruin.guildlaunch.com/users/characters/character_dkp.php?char=7519722&amp;gid=144239&amp;raid_pool=150796&amp;raidId=709600" TargetMode="External"/><Relationship Id="rId489" Type="http://schemas.openxmlformats.org/officeDocument/2006/relationships/hyperlink" Target="http://artofruin.guildlaunch.com/users/characters/character_dkp.php?char=7510070&amp;gid=144239&amp;raid_pool=150796&amp;raidId=677748" TargetMode="External"/><Relationship Id="rId654" Type="http://schemas.openxmlformats.org/officeDocument/2006/relationships/hyperlink" Target="http://artofruin.guildlaunch.com/users/characters/character_dkp.php?char=8071587&amp;gid=144239&amp;raidId=709586&amp;raid_pool=150796" TargetMode="External"/><Relationship Id="rId46" Type="http://schemas.openxmlformats.org/officeDocument/2006/relationships/hyperlink" Target="http://artofruin.guildlaunch.com/users/characters/character_dkp.php?char=7716370&amp;gid=144239&amp;raid_pool=150796&amp;raidId=709594" TargetMode="External"/><Relationship Id="rId293" Type="http://schemas.openxmlformats.org/officeDocument/2006/relationships/hyperlink" Target="http://artofruin.guildlaunch.com/users/characters/character_dkp.php?char=7483046&amp;gid=144239&amp;raid_pool=150796&amp;raidId=709582" TargetMode="External"/><Relationship Id="rId307" Type="http://schemas.openxmlformats.org/officeDocument/2006/relationships/hyperlink" Target="http://artofruin.guildlaunch.com/users/characters/character_dkp.php?char=7687281&amp;gid=144239&amp;raid_pool=150796&amp;raidId=709582" TargetMode="External"/><Relationship Id="rId349" Type="http://schemas.openxmlformats.org/officeDocument/2006/relationships/hyperlink" Target="http://artofruin.guildlaunch.com/users/characters/character_dkp.php?char=8079027&amp;gid=144239&amp;raid_pool=150796&amp;raidId=709590" TargetMode="External"/><Relationship Id="rId514" Type="http://schemas.openxmlformats.org/officeDocument/2006/relationships/hyperlink" Target="http://artofruin.guildlaunch.com/users/characters/character_dkp.php?char=7490147&amp;gid=144239&amp;raid_pool=150796&amp;raidId=677738" TargetMode="External"/><Relationship Id="rId556" Type="http://schemas.openxmlformats.org/officeDocument/2006/relationships/hyperlink" Target="http://artofruin.guildlaunch.com/users/characters/character_dkp.php?char=7006592&amp;gid=144239&amp;raid_pool=150796&amp;raidId=677756" TargetMode="External"/><Relationship Id="rId88" Type="http://schemas.openxmlformats.org/officeDocument/2006/relationships/hyperlink" Target="http://artofruin.guildlaunch.com/users/characters/character_dkp.php?char=6861746&amp;gid=144239&amp;raid_pool=150796&amp;raidId=709602" TargetMode="External"/><Relationship Id="rId111" Type="http://schemas.openxmlformats.org/officeDocument/2006/relationships/hyperlink" Target="http://artofruin.guildlaunch.com/users/characters/character_dkp.php?char=7477370&amp;gid=144239&amp;raid_pool=150796&amp;raidId=709593" TargetMode="External"/><Relationship Id="rId153" Type="http://schemas.openxmlformats.org/officeDocument/2006/relationships/hyperlink" Target="http://artofruin.guildlaunch.com/users/characters/character_dkp.php?char=7852350&amp;gid=144239&amp;raid_pool=150796&amp;raidId=709584" TargetMode="External"/><Relationship Id="rId195" Type="http://schemas.openxmlformats.org/officeDocument/2006/relationships/hyperlink" Target="http://artofruin.guildlaunch.com/users/characters/character_dkp.php?char=2406990&amp;gid=144239&amp;raid_pool=150796&amp;raidId=709592" TargetMode="External"/><Relationship Id="rId209" Type="http://schemas.openxmlformats.org/officeDocument/2006/relationships/hyperlink" Target="http://artofruin.guildlaunch.com/users/characters/character_dkp.php?char=7588958&amp;gid=144239&amp;raid_pool=150796&amp;raidId=709592" TargetMode="External"/><Relationship Id="rId360" Type="http://schemas.openxmlformats.org/officeDocument/2006/relationships/hyperlink" Target="http://artofruin.guildlaunch.com/users/characters/character_dkp.php?char=7687281&amp;gid=144239&amp;raid_pool=150796&amp;raidId=709590" TargetMode="External"/><Relationship Id="rId416" Type="http://schemas.openxmlformats.org/officeDocument/2006/relationships/hyperlink" Target="http://artofruin.guildlaunch.com/users/characters/character_dkp.php?char=7809199&amp;gid=144239&amp;raid_pool=150796&amp;raidId=709598" TargetMode="External"/><Relationship Id="rId598" Type="http://schemas.openxmlformats.org/officeDocument/2006/relationships/hyperlink" Target="http://artofruin.guildlaunch.com/users/characters/character_dkp.php?char=7519722&amp;gid=144239&amp;raid_pool=150796&amp;raidId=677737" TargetMode="External"/><Relationship Id="rId220" Type="http://schemas.openxmlformats.org/officeDocument/2006/relationships/hyperlink" Target="http://artofruin.guildlaunch.com/users/characters/character_dkp.php?char=6861746&amp;gid=144239&amp;raid_pool=150796&amp;raidId=709583" TargetMode="External"/><Relationship Id="rId458" Type="http://schemas.openxmlformats.org/officeDocument/2006/relationships/hyperlink" Target="http://artofruin.guildlaunch.com/users/characters/character_dkp.php?char=7490564&amp;gid=144239&amp;raid_pool=150796&amp;raidId=709580" TargetMode="External"/><Relationship Id="rId623" Type="http://schemas.openxmlformats.org/officeDocument/2006/relationships/hyperlink" Target="http://artofruin.guildlaunch.com/users/characters/character_dkp.php?char=7477370&amp;gid=144239&amp;raid_pool=150796&amp;raidId=677755" TargetMode="External"/><Relationship Id="rId665" Type="http://schemas.openxmlformats.org/officeDocument/2006/relationships/hyperlink" Target="http://artofruin.guildlaunch.com/users/characters/character_dkp.php?char=3701544&amp;gid=144239&amp;raidId=709586&amp;raid_pool=150796" TargetMode="External"/><Relationship Id="rId15" Type="http://schemas.openxmlformats.org/officeDocument/2006/relationships/hyperlink" Target="http://artofruin.guildlaunch.com/users/characters/character_dkp.php?char=7519722&amp;gid=144239&amp;raid_pool=150796&amp;raidId=709603" TargetMode="External"/><Relationship Id="rId57" Type="http://schemas.openxmlformats.org/officeDocument/2006/relationships/hyperlink" Target="http://artofruin.guildlaunch.com/users/characters/character_dkp.php?char=3315863&amp;gid=144239&amp;raid_pool=150796&amp;raidId=709585" TargetMode="External"/><Relationship Id="rId262" Type="http://schemas.openxmlformats.org/officeDocument/2006/relationships/hyperlink" Target="http://artofruin.guildlaunch.com/users/characters/character_dkp.php?char=7588958&amp;gid=144239&amp;raid_pool=150796&amp;raidId=709600" TargetMode="External"/><Relationship Id="rId318" Type="http://schemas.openxmlformats.org/officeDocument/2006/relationships/hyperlink" Target="http://artofruin.guildlaunch.com/users/characters/character_dkp.php?char=7814400&amp;gid=144239&amp;raid_pool=150796&amp;raidId=709582" TargetMode="External"/><Relationship Id="rId525" Type="http://schemas.openxmlformats.org/officeDocument/2006/relationships/hyperlink" Target="http://artofruin.guildlaunch.com/users/characters/character_dkp.php?char=7716370&amp;gid=144239&amp;raid_pool=150796&amp;raidId=677738" TargetMode="External"/><Relationship Id="rId567" Type="http://schemas.openxmlformats.org/officeDocument/2006/relationships/hyperlink" Target="http://artofruin.guildlaunch.com/users/characters/character_dkp.php?char=7743003&amp;gid=144239&amp;raid_pool=150796&amp;raidId=677747" TargetMode="External"/><Relationship Id="rId99" Type="http://schemas.openxmlformats.org/officeDocument/2006/relationships/hyperlink" Target="http://artofruin.guildlaunch.com/users/characters/character_dkp.php?char=7852350&amp;gid=144239&amp;raid_pool=150796&amp;raidId=709602" TargetMode="External"/><Relationship Id="rId122" Type="http://schemas.openxmlformats.org/officeDocument/2006/relationships/hyperlink" Target="http://artofruin.guildlaunch.com/users/characters/character_dkp.php?char=7077546&amp;gid=144239&amp;raid_pool=150796&amp;raidId=709593" TargetMode="External"/><Relationship Id="rId164" Type="http://schemas.openxmlformats.org/officeDocument/2006/relationships/hyperlink" Target="http://artofruin.guildlaunch.com/users/characters/character_dkp.php?char=7948327&amp;gid=144239&amp;raid_pool=150796&amp;raidId=709601" TargetMode="External"/><Relationship Id="rId371" Type="http://schemas.openxmlformats.org/officeDocument/2006/relationships/hyperlink" Target="http://artofruin.guildlaunch.com/users/characters/character_dkp.php?char=3701544&amp;gid=144239&amp;raid_pool=150796&amp;raidId=709590" TargetMode="External"/><Relationship Id="rId427" Type="http://schemas.openxmlformats.org/officeDocument/2006/relationships/hyperlink" Target="http://artofruin.guildlaunch.com/users/characters/character_dkp.php?char=7510070&amp;gid=144239&amp;raid_pool=150796&amp;raidId=709589" TargetMode="External"/><Relationship Id="rId469" Type="http://schemas.openxmlformats.org/officeDocument/2006/relationships/hyperlink" Target="http://artofruin.guildlaunch.com/users/characters/character_dkp.php?char=7948327&amp;gid=144239&amp;raid_pool=150796&amp;raidId=677739" TargetMode="External"/><Relationship Id="rId634" Type="http://schemas.openxmlformats.org/officeDocument/2006/relationships/hyperlink" Target="http://artofruin.guildlaunch.com/users/characters/character_dkp.php?char=7453983&amp;gid=144239&amp;raid_pool=150796&amp;raidId=677755" TargetMode="External"/><Relationship Id="rId26" Type="http://schemas.openxmlformats.org/officeDocument/2006/relationships/hyperlink" Target="http://artofruin.guildlaunch.com/users/characters/character_dkp.php?char=7821757&amp;gid=144239&amp;raid_pool=150796&amp;raidId=709594" TargetMode="External"/><Relationship Id="rId231" Type="http://schemas.openxmlformats.org/officeDocument/2006/relationships/hyperlink" Target="http://artofruin.guildlaunch.com/users/characters/character_dkp.php?char=6869771&amp;gid=144239&amp;raid_pool=150796&amp;raidId=709583" TargetMode="External"/><Relationship Id="rId273" Type="http://schemas.openxmlformats.org/officeDocument/2006/relationships/hyperlink" Target="http://artofruin.guildlaunch.com/users/characters/character_dkp.php?char=7477370&amp;gid=144239&amp;raid_pool=150796&amp;raidId=709591" TargetMode="External"/><Relationship Id="rId329" Type="http://schemas.openxmlformats.org/officeDocument/2006/relationships/hyperlink" Target="http://artofruin.guildlaunch.com/users/characters/character_dkp.php?char=2406990&amp;gid=144239&amp;raid_pool=150796&amp;raidId=709599" TargetMode="External"/><Relationship Id="rId480" Type="http://schemas.openxmlformats.org/officeDocument/2006/relationships/hyperlink" Target="http://artofruin.guildlaunch.com/users/characters/character_dkp.php?char=7519719&amp;gid=144239&amp;raid_pool=150796&amp;raidId=677739" TargetMode="External"/><Relationship Id="rId536" Type="http://schemas.openxmlformats.org/officeDocument/2006/relationships/hyperlink" Target="http://artofruin.guildlaunch.com/users/characters/character_dkp.php?char=3315863&amp;gid=144239&amp;raid_pool=150796&amp;raidId=677756" TargetMode="External"/><Relationship Id="rId68" Type="http://schemas.openxmlformats.org/officeDocument/2006/relationships/hyperlink" Target="http://artofruin.guildlaunch.com/users/characters/character_dkp.php?char=2406990&amp;gid=144239&amp;raid_pool=150796&amp;raidId=709585" TargetMode="External"/><Relationship Id="rId133" Type="http://schemas.openxmlformats.org/officeDocument/2006/relationships/hyperlink" Target="http://artofruin.guildlaunch.com/users/characters/character_dkp.php?char=7821757&amp;gid=144239&amp;raid_pool=150796&amp;raidId=709584" TargetMode="External"/><Relationship Id="rId175" Type="http://schemas.openxmlformats.org/officeDocument/2006/relationships/hyperlink" Target="http://artofruin.guildlaunch.com/users/characters/character_dkp.php?char=7077546&amp;gid=144239&amp;raid_pool=150796&amp;raidId=709601" TargetMode="External"/><Relationship Id="rId340" Type="http://schemas.openxmlformats.org/officeDocument/2006/relationships/hyperlink" Target="http://artofruin.guildlaunch.com/users/characters/character_dkp.php?char=7852350&amp;gid=144239&amp;raid_pool=150796&amp;raidId=709599" TargetMode="External"/><Relationship Id="rId578" Type="http://schemas.openxmlformats.org/officeDocument/2006/relationships/hyperlink" Target="http://artofruin.guildlaunch.com/users/characters/character_dkp.php?char=7476281&amp;gid=144239&amp;raid_pool=150796&amp;raidId=677747" TargetMode="External"/><Relationship Id="rId200" Type="http://schemas.openxmlformats.org/officeDocument/2006/relationships/hyperlink" Target="http://artofruin.guildlaunch.com/users/characters/character_dkp.php?char=7481051&amp;gid=144239&amp;raid_pool=150796&amp;raidId=709592" TargetMode="External"/><Relationship Id="rId382" Type="http://schemas.openxmlformats.org/officeDocument/2006/relationships/hyperlink" Target="http://artofruin.guildlaunch.com/users/characters/character_dkp.php?char=6861746&amp;gid=144239&amp;raid_pool=150796&amp;raidId=709581" TargetMode="External"/><Relationship Id="rId438" Type="http://schemas.openxmlformats.org/officeDocument/2006/relationships/hyperlink" Target="http://artofruin.guildlaunch.com/users/characters/character_dkp.php?char=7077546&amp;gid=144239&amp;raid_pool=150796&amp;raidId=709589" TargetMode="External"/><Relationship Id="rId603" Type="http://schemas.openxmlformats.org/officeDocument/2006/relationships/hyperlink" Target="http://artofruin.guildlaunch.com/users/characters/character_dkp.php?char=7716370&amp;gid=144239&amp;raid_pool=150796&amp;raidId=677737" TargetMode="External"/><Relationship Id="rId645" Type="http://schemas.openxmlformats.org/officeDocument/2006/relationships/hyperlink" Target="http://artofruin.guildlaunch.com/users/characters/character_dkp.php?char=8079027&amp;gid=144239&amp;raidId=709586&amp;raid_pool=150796" TargetMode="External"/><Relationship Id="rId242" Type="http://schemas.openxmlformats.org/officeDocument/2006/relationships/hyperlink" Target="http://artofruin.guildlaunch.com/users/characters/character_dkp.php?char=7948327&amp;gid=144239&amp;raid_pool=150796&amp;raidId=709600" TargetMode="External"/><Relationship Id="rId284" Type="http://schemas.openxmlformats.org/officeDocument/2006/relationships/hyperlink" Target="http://artofruin.guildlaunch.com/users/characters/character_dkp.php?char=7809199&amp;gid=144239&amp;raid_pool=150796&amp;raidId=709591" TargetMode="External"/><Relationship Id="rId491" Type="http://schemas.openxmlformats.org/officeDocument/2006/relationships/hyperlink" Target="http://artofruin.guildlaunch.com/users/characters/character_dkp.php?char=7490147&amp;gid=144239&amp;raid_pool=150796&amp;raidId=677748" TargetMode="External"/><Relationship Id="rId505" Type="http://schemas.openxmlformats.org/officeDocument/2006/relationships/hyperlink" Target="http://artofruin.guildlaunch.com/users/characters/character_dkp.php?char=7905557&amp;gid=144239&amp;raid_pool=150796&amp;raidId=677748" TargetMode="External"/><Relationship Id="rId37" Type="http://schemas.openxmlformats.org/officeDocument/2006/relationships/hyperlink" Target="http://artofruin.guildlaunch.com/users/characters/character_dkp.php?char=6861746&amp;gid=144239&amp;raid_pool=150796&amp;raidId=709594" TargetMode="External"/><Relationship Id="rId79" Type="http://schemas.openxmlformats.org/officeDocument/2006/relationships/hyperlink" Target="http://artofruin.guildlaunch.com/users/characters/character_dkp.php?char=7821757&amp;gid=144239&amp;raid_pool=150796&amp;raidId=709602" TargetMode="External"/><Relationship Id="rId102" Type="http://schemas.openxmlformats.org/officeDocument/2006/relationships/hyperlink" Target="http://artofruin.guildlaunch.com/users/characters/character_dkp.php?char=3701544&amp;gid=144239&amp;raid_pool=150796&amp;raidId=709602" TargetMode="External"/><Relationship Id="rId144" Type="http://schemas.openxmlformats.org/officeDocument/2006/relationships/hyperlink" Target="http://artofruin.guildlaunch.com/users/characters/character_dkp.php?char=2406990&amp;gid=144239&amp;raid_pool=150796&amp;raidId=709584" TargetMode="External"/><Relationship Id="rId547" Type="http://schemas.openxmlformats.org/officeDocument/2006/relationships/hyperlink" Target="http://artofruin.guildlaunch.com/users/characters/character_dkp.php?char=7493240&amp;gid=144239&amp;raid_pool=150796&amp;raidId=677756" TargetMode="External"/><Relationship Id="rId589" Type="http://schemas.openxmlformats.org/officeDocument/2006/relationships/hyperlink" Target="http://artofruin.guildlaunch.com/users/characters/character_dkp.php?char=6974046&amp;gid=144239&amp;raid_pool=150796&amp;raidId=677737" TargetMode="External"/><Relationship Id="rId90" Type="http://schemas.openxmlformats.org/officeDocument/2006/relationships/hyperlink" Target="http://artofruin.guildlaunch.com/users/characters/character_dkp.php?char=8185672&amp;gid=144239&amp;raid_pool=150796&amp;raidId=709602" TargetMode="External"/><Relationship Id="rId186" Type="http://schemas.openxmlformats.org/officeDocument/2006/relationships/hyperlink" Target="http://artofruin.guildlaunch.com/users/characters/character_dkp.php?char=8079027&amp;gid=144239&amp;raid_pool=150796&amp;raidId=709592" TargetMode="External"/><Relationship Id="rId351" Type="http://schemas.openxmlformats.org/officeDocument/2006/relationships/hyperlink" Target="http://artofruin.guildlaunch.com/users/characters/character_dkp.php?char=7490147&amp;gid=144239&amp;raid_pool=150796&amp;raidId=709590" TargetMode="External"/><Relationship Id="rId393" Type="http://schemas.openxmlformats.org/officeDocument/2006/relationships/hyperlink" Target="http://artofruin.guildlaunch.com/users/characters/character_dkp.php?char=7519719&amp;gid=144239&amp;raid_pool=150796&amp;raidId=709581" TargetMode="External"/><Relationship Id="rId407" Type="http://schemas.openxmlformats.org/officeDocument/2006/relationships/hyperlink" Target="http://artofruin.guildlaunch.com/users/characters/character_dkp.php?char=7490564&amp;gid=144239&amp;raid_pool=150796&amp;raidId=709598" TargetMode="External"/><Relationship Id="rId449" Type="http://schemas.openxmlformats.org/officeDocument/2006/relationships/hyperlink" Target="http://artofruin.guildlaunch.com/users/characters/character_dkp.php?char=7483046&amp;gid=144239&amp;raid_pool=150796&amp;raidId=709580" TargetMode="External"/><Relationship Id="rId614" Type="http://schemas.openxmlformats.org/officeDocument/2006/relationships/hyperlink" Target="http://artofruin.guildlaunch.com/users/characters/character_dkp.php?char=6892244&amp;gid=144239&amp;raid_pool=150796&amp;raidId=677737" TargetMode="External"/><Relationship Id="rId656" Type="http://schemas.openxmlformats.org/officeDocument/2006/relationships/hyperlink" Target="http://artofruin.guildlaunch.com/users/characters/character_dkp.php?char=7687281&amp;gid=144239&amp;raidId=709586&amp;raid_pool=150796" TargetMode="External"/><Relationship Id="rId211" Type="http://schemas.openxmlformats.org/officeDocument/2006/relationships/hyperlink" Target="http://artofruin.guildlaunch.com/users/characters/character_dkp.php?char=7814400&amp;gid=144239&amp;raid_pool=150796&amp;raidId=709592" TargetMode="External"/><Relationship Id="rId253" Type="http://schemas.openxmlformats.org/officeDocument/2006/relationships/hyperlink" Target="http://artofruin.guildlaunch.com/users/characters/character_dkp.php?char=7077546&amp;gid=144239&amp;raid_pool=150796&amp;raidId=709600" TargetMode="External"/><Relationship Id="rId295" Type="http://schemas.openxmlformats.org/officeDocument/2006/relationships/hyperlink" Target="http://artofruin.guildlaunch.com/users/characters/character_dkp.php?char=3315863&amp;gid=144239&amp;raid_pool=150796&amp;raidId=709582" TargetMode="External"/><Relationship Id="rId309" Type="http://schemas.openxmlformats.org/officeDocument/2006/relationships/hyperlink" Target="http://artofruin.guildlaunch.com/users/characters/character_dkp.php?char=7481051&amp;gid=144239&amp;raid_pool=150796&amp;raidId=709582" TargetMode="External"/><Relationship Id="rId460" Type="http://schemas.openxmlformats.org/officeDocument/2006/relationships/hyperlink" Target="http://artofruin.guildlaunch.com/users/characters/character_dkp.php?char=7077546&amp;gid=144239&amp;raid_pool=150796&amp;raidId=709580" TargetMode="External"/><Relationship Id="rId516" Type="http://schemas.openxmlformats.org/officeDocument/2006/relationships/hyperlink" Target="http://artofruin.guildlaunch.com/users/characters/character_dkp.php?char=7477370&amp;gid=144239&amp;raid_pool=150796&amp;raidId=677738" TargetMode="External"/><Relationship Id="rId48" Type="http://schemas.openxmlformats.org/officeDocument/2006/relationships/hyperlink" Target="http://artofruin.guildlaunch.com/users/characters/character_dkp.php?char=7519719&amp;gid=144239&amp;raid_pool=150796&amp;raidId=709594" TargetMode="External"/><Relationship Id="rId113" Type="http://schemas.openxmlformats.org/officeDocument/2006/relationships/hyperlink" Target="http://artofruin.guildlaunch.com/users/characters/character_dkp.php?char=8178948&amp;gid=144239&amp;raid_pool=150796&amp;raidId=709593" TargetMode="External"/><Relationship Id="rId320" Type="http://schemas.openxmlformats.org/officeDocument/2006/relationships/hyperlink" Target="http://artofruin.guildlaunch.com/users/characters/character_dkp.php?char=3315863&amp;gid=144239&amp;raid_pool=150796&amp;raidId=709599" TargetMode="External"/><Relationship Id="rId558" Type="http://schemas.openxmlformats.org/officeDocument/2006/relationships/hyperlink" Target="http://artofruin.guildlaunch.com/users/characters/character_dkp.php?char=3701544&amp;gid=144239&amp;raid_pool=150796&amp;raidId=677756" TargetMode="External"/><Relationship Id="rId155" Type="http://schemas.openxmlformats.org/officeDocument/2006/relationships/hyperlink" Target="http://artofruin.guildlaunch.com/users/characters/character_dkp.php?char=8024449&amp;gid=144239&amp;raid_pool=150796&amp;raidId=709584" TargetMode="External"/><Relationship Id="rId197" Type="http://schemas.openxmlformats.org/officeDocument/2006/relationships/hyperlink" Target="http://artofruin.guildlaunch.com/users/characters/character_dkp.php?char=7519722&amp;gid=144239&amp;raid_pool=150796&amp;raidId=709592" TargetMode="External"/><Relationship Id="rId362" Type="http://schemas.openxmlformats.org/officeDocument/2006/relationships/hyperlink" Target="http://artofruin.guildlaunch.com/users/characters/character_dkp.php?char=7077546&amp;gid=144239&amp;raid_pool=150796&amp;raidId=709590" TargetMode="External"/><Relationship Id="rId418" Type="http://schemas.openxmlformats.org/officeDocument/2006/relationships/hyperlink" Target="http://artofruin.guildlaunch.com/users/characters/character_dkp.php?char=7519719&amp;gid=144239&amp;raid_pool=150796&amp;raidId=709598" TargetMode="External"/><Relationship Id="rId625" Type="http://schemas.openxmlformats.org/officeDocument/2006/relationships/hyperlink" Target="http://artofruin.guildlaunch.com/users/characters/character_dkp.php?char=7743003&amp;gid=144239&amp;raid_pool=150796&amp;raidId=677755" TargetMode="External"/><Relationship Id="rId222" Type="http://schemas.openxmlformats.org/officeDocument/2006/relationships/hyperlink" Target="http://artofruin.guildlaunch.com/users/characters/character_dkp.php?char=7490564&amp;gid=144239&amp;raid_pool=150796&amp;raidId=709583" TargetMode="External"/><Relationship Id="rId264" Type="http://schemas.openxmlformats.org/officeDocument/2006/relationships/hyperlink" Target="http://artofruin.guildlaunch.com/users/characters/character_dkp.php?char=7814400&amp;gid=144239&amp;raid_pool=150796&amp;raidId=709600" TargetMode="External"/><Relationship Id="rId471" Type="http://schemas.openxmlformats.org/officeDocument/2006/relationships/hyperlink" Target="http://artofruin.guildlaunch.com/users/characters/character_dkp.php?char=7753958&amp;gid=144239&amp;raid_pool=150796&amp;raidId=677739" TargetMode="External"/><Relationship Id="rId17" Type="http://schemas.openxmlformats.org/officeDocument/2006/relationships/hyperlink" Target="http://artofruin.guildlaunch.com/users/characters/character_dkp.php?char=7077546&amp;gid=144239&amp;raid_pool=150796&amp;raidId=709603" TargetMode="External"/><Relationship Id="rId59" Type="http://schemas.openxmlformats.org/officeDocument/2006/relationships/hyperlink" Target="http://artofruin.guildlaunch.com/users/characters/character_dkp.php?char=8079027&amp;gid=144239&amp;raid_pool=150796&amp;raidId=709585" TargetMode="External"/><Relationship Id="rId124" Type="http://schemas.openxmlformats.org/officeDocument/2006/relationships/hyperlink" Target="http://artofruin.guildlaunch.com/users/characters/character_dkp.php?char=8279261&amp;gid=144239&amp;raid_pool=150796&amp;raidId=709593" TargetMode="External"/><Relationship Id="rId527" Type="http://schemas.openxmlformats.org/officeDocument/2006/relationships/hyperlink" Target="http://artofruin.guildlaunch.com/users/characters/character_dkp.php?char=7453983&amp;gid=144239&amp;raid_pool=150796&amp;raidId=677738" TargetMode="External"/><Relationship Id="rId569" Type="http://schemas.openxmlformats.org/officeDocument/2006/relationships/hyperlink" Target="http://artofruin.guildlaunch.com/users/characters/character_dkp.php?char=7492704&amp;gid=144239&amp;raid_pool=150796&amp;raidId=677747" TargetMode="External"/><Relationship Id="rId70" Type="http://schemas.openxmlformats.org/officeDocument/2006/relationships/hyperlink" Target="http://artofruin.guildlaunch.com/users/characters/character_dkp.php?char=7687281&amp;gid=144239&amp;raid_pool=150796&amp;raidId=709585" TargetMode="External"/><Relationship Id="rId166" Type="http://schemas.openxmlformats.org/officeDocument/2006/relationships/hyperlink" Target="http://artofruin.guildlaunch.com/users/characters/character_dkp.php?char=7753958&amp;gid=144239&amp;raid_pool=150796&amp;raidId=709601" TargetMode="External"/><Relationship Id="rId331" Type="http://schemas.openxmlformats.org/officeDocument/2006/relationships/hyperlink" Target="http://artofruin.guildlaunch.com/users/characters/character_dkp.php?char=7519722&amp;gid=144239&amp;raid_pool=150796&amp;raidId=709599" TargetMode="External"/><Relationship Id="rId373" Type="http://schemas.openxmlformats.org/officeDocument/2006/relationships/hyperlink" Target="http://artofruin.guildlaunch.com/users/characters/character_dkp.php?char=7483046&amp;gid=144239&amp;raid_pool=150796&amp;raidId=709581" TargetMode="External"/><Relationship Id="rId429" Type="http://schemas.openxmlformats.org/officeDocument/2006/relationships/hyperlink" Target="http://artofruin.guildlaunch.com/users/characters/character_dkp.php?char=7490147&amp;gid=144239&amp;raid_pool=150796&amp;raidId=709589" TargetMode="External"/><Relationship Id="rId580" Type="http://schemas.openxmlformats.org/officeDocument/2006/relationships/hyperlink" Target="http://artofruin.guildlaunch.com/users/characters/character_dkp.php?char=7905557&amp;gid=144239&amp;raid_pool=150796&amp;raidId=677747" TargetMode="External"/><Relationship Id="rId636" Type="http://schemas.openxmlformats.org/officeDocument/2006/relationships/hyperlink" Target="http://artofruin.guildlaunch.com/users/characters/character_dkp.php?char=6881708&amp;gid=144239&amp;raid_pool=150796&amp;raidId=677755" TargetMode="External"/><Relationship Id="rId1" Type="http://schemas.openxmlformats.org/officeDocument/2006/relationships/hyperlink" Target="http://artofruin.guildlaunch.com/users/characters/character_dkp.php?char=3315863&amp;gid=144239&amp;raid_pool=150796&amp;raidId=709603" TargetMode="External"/><Relationship Id="rId233" Type="http://schemas.openxmlformats.org/officeDocument/2006/relationships/hyperlink" Target="http://artofruin.guildlaunch.com/users/characters/character_dkp.php?char=7588958&amp;gid=144239&amp;raid_pool=150796&amp;raidId=709583" TargetMode="External"/><Relationship Id="rId440" Type="http://schemas.openxmlformats.org/officeDocument/2006/relationships/hyperlink" Target="http://artofruin.guildlaunch.com/users/characters/character_dkp.php?char=7716370&amp;gid=144239&amp;raid_pool=150796&amp;raidId=709589" TargetMode="External"/><Relationship Id="rId28" Type="http://schemas.openxmlformats.org/officeDocument/2006/relationships/hyperlink" Target="http://artofruin.guildlaunch.com/users/characters/character_dkp.php?char=7510070&amp;gid=144239&amp;raid_pool=150796&amp;raidId=709594" TargetMode="External"/><Relationship Id="rId275" Type="http://schemas.openxmlformats.org/officeDocument/2006/relationships/hyperlink" Target="http://artofruin.guildlaunch.com/users/characters/character_dkp.php?char=8178948&amp;gid=144239&amp;raid_pool=150796&amp;raidId=709591" TargetMode="External"/><Relationship Id="rId300" Type="http://schemas.openxmlformats.org/officeDocument/2006/relationships/hyperlink" Target="http://artofruin.guildlaunch.com/users/characters/character_dkp.php?char=7948327&amp;gid=144239&amp;raid_pool=150796&amp;raidId=709582" TargetMode="External"/><Relationship Id="rId482" Type="http://schemas.openxmlformats.org/officeDocument/2006/relationships/hyperlink" Target="http://artofruin.guildlaunch.com/users/characters/character_dkp.php?char=6869771&amp;gid=144239&amp;raid_pool=150796&amp;raidId=677739" TargetMode="External"/><Relationship Id="rId538" Type="http://schemas.openxmlformats.org/officeDocument/2006/relationships/hyperlink" Target="http://artofruin.guildlaunch.com/users/characters/character_dkp.php?char=6974046&amp;gid=144239&amp;raid_pool=150796&amp;raidId=677756" TargetMode="External"/><Relationship Id="rId81" Type="http://schemas.openxmlformats.org/officeDocument/2006/relationships/hyperlink" Target="http://artofruin.guildlaunch.com/users/characters/character_dkp.php?char=8079027&amp;gid=144239&amp;raid_pool=150796&amp;raidId=709602" TargetMode="External"/><Relationship Id="rId135" Type="http://schemas.openxmlformats.org/officeDocument/2006/relationships/hyperlink" Target="http://artofruin.guildlaunch.com/users/characters/character_dkp.php?char=7510070&amp;gid=144239&amp;raid_pool=150796&amp;raidId=709584" TargetMode="External"/><Relationship Id="rId177" Type="http://schemas.openxmlformats.org/officeDocument/2006/relationships/hyperlink" Target="http://artofruin.guildlaunch.com/users/characters/character_dkp.php?char=7716370&amp;gid=144239&amp;raid_pool=150796&amp;raidId=709601" TargetMode="External"/><Relationship Id="rId342" Type="http://schemas.openxmlformats.org/officeDocument/2006/relationships/hyperlink" Target="http://artofruin.guildlaunch.com/users/characters/character_dkp.php?char=7588958&amp;gid=144239&amp;raid_pool=150796&amp;raidId=709599" TargetMode="External"/><Relationship Id="rId384" Type="http://schemas.openxmlformats.org/officeDocument/2006/relationships/hyperlink" Target="http://artofruin.guildlaunch.com/users/characters/character_dkp.php?char=7490564&amp;gid=144239&amp;raid_pool=150796&amp;raidId=709581" TargetMode="External"/><Relationship Id="rId591" Type="http://schemas.openxmlformats.org/officeDocument/2006/relationships/hyperlink" Target="http://artofruin.guildlaunch.com/users/characters/character_dkp.php?char=6877599&amp;gid=144239&amp;raid_pool=150796&amp;raidId=677737" TargetMode="External"/><Relationship Id="rId605" Type="http://schemas.openxmlformats.org/officeDocument/2006/relationships/hyperlink" Target="http://artofruin.guildlaunch.com/users/characters/character_dkp.php?char=7809199&amp;gid=144239&amp;raid_pool=150796&amp;raidId=67773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9"/>
  <sheetViews>
    <sheetView tabSelected="1" zoomScaleNormal="100" workbookViewId="0"/>
  </sheetViews>
  <sheetFormatPr defaultRowHeight="15"/>
  <cols>
    <col min="1" max="1" width="10.140625" customWidth="1"/>
    <col min="2" max="2" width="15.28515625" customWidth="1"/>
    <col min="3" max="3" width="9.140625" customWidth="1"/>
    <col min="4" max="4" width="8.42578125" customWidth="1"/>
    <col min="5" max="5" width="7.42578125" customWidth="1"/>
    <col min="6" max="6" width="7.5703125" customWidth="1"/>
    <col min="7" max="7" width="4.85546875" customWidth="1"/>
    <col min="8" max="8" width="7.140625" style="6" customWidth="1"/>
    <col min="9" max="9" width="9" style="3" customWidth="1"/>
    <col min="10" max="10" width="4.5703125" customWidth="1"/>
    <col min="11" max="11" width="7.140625" style="6" customWidth="1"/>
    <col min="12" max="12" width="8.5703125" style="3" customWidth="1"/>
    <col min="13" max="13" width="5.42578125" customWidth="1"/>
    <col min="14" max="14" width="8.140625" style="6" customWidth="1"/>
    <col min="15" max="15" width="9" style="3" customWidth="1"/>
    <col min="16" max="16" width="4.85546875" customWidth="1"/>
    <col min="17" max="17" width="8.140625" customWidth="1"/>
    <col min="18" max="18" width="9" style="3" customWidth="1"/>
    <col min="19" max="19" width="4.42578125" customWidth="1"/>
    <col min="20" max="20" width="7.7109375" customWidth="1"/>
    <col min="21" max="21" width="9" style="3" customWidth="1"/>
    <col min="22" max="22" width="6" customWidth="1"/>
    <col min="23" max="23" width="9" style="3" customWidth="1"/>
    <col min="24" max="24" width="6" customWidth="1"/>
    <col min="25" max="25" width="9" style="3" customWidth="1"/>
    <col min="26" max="26" width="5" customWidth="1"/>
    <col min="27" max="27" width="9" style="3" customWidth="1"/>
    <col min="28" max="28" width="6.7109375" customWidth="1"/>
  </cols>
  <sheetData>
    <row r="1" spans="1:28" ht="15.75" thickBot="1">
      <c r="C1" s="7" t="s">
        <v>73</v>
      </c>
      <c r="D1" s="7" t="s">
        <v>74</v>
      </c>
      <c r="E1" s="7" t="s">
        <v>75</v>
      </c>
    </row>
    <row r="2" spans="1:28" ht="16.5" thickTop="1" thickBot="1">
      <c r="A2" s="4" t="s">
        <v>59</v>
      </c>
      <c r="B2" s="4"/>
      <c r="C2">
        <f>'Raid Attendance'!Q2</f>
        <v>9</v>
      </c>
      <c r="D2">
        <f>'Raid Attendance'!E2</f>
        <v>9</v>
      </c>
      <c r="E2">
        <f>'Raid Attendance'!K2</f>
        <v>9</v>
      </c>
      <c r="G2" s="11"/>
      <c r="H2" s="12"/>
      <c r="I2" s="13"/>
      <c r="J2" s="8"/>
      <c r="K2" s="12"/>
      <c r="L2" s="59" t="s">
        <v>138</v>
      </c>
      <c r="M2" s="59"/>
      <c r="N2" s="59"/>
      <c r="O2" s="13"/>
      <c r="P2" s="8"/>
      <c r="Q2" s="8"/>
      <c r="R2" s="13"/>
      <c r="S2" s="14"/>
      <c r="T2" s="11"/>
      <c r="U2" s="13"/>
      <c r="V2" s="8"/>
      <c r="W2" s="60" t="s">
        <v>144</v>
      </c>
      <c r="X2" s="60"/>
      <c r="Y2" s="60"/>
      <c r="Z2" s="8"/>
      <c r="AA2" s="13"/>
      <c r="AB2" s="14"/>
    </row>
    <row r="3" spans="1:28" ht="15.75" thickTop="1">
      <c r="A3" s="8"/>
      <c r="B3" s="8"/>
      <c r="C3" s="31" t="s">
        <v>60</v>
      </c>
      <c r="D3" s="32" t="s">
        <v>137</v>
      </c>
      <c r="E3" s="8"/>
      <c r="F3" s="14"/>
      <c r="G3" s="15"/>
      <c r="H3" s="16"/>
      <c r="I3" s="17"/>
      <c r="J3" s="18"/>
      <c r="K3" s="16"/>
      <c r="L3" s="17"/>
      <c r="M3" s="18"/>
      <c r="N3" s="16"/>
      <c r="O3" s="17"/>
      <c r="P3" s="18"/>
      <c r="Q3" s="18"/>
      <c r="R3" s="17"/>
      <c r="S3" s="19"/>
      <c r="T3" s="15"/>
      <c r="U3" s="17"/>
      <c r="V3" s="18"/>
      <c r="W3" s="17"/>
      <c r="X3" s="18"/>
      <c r="Y3" s="17"/>
      <c r="Z3" s="18"/>
      <c r="AA3" s="17"/>
      <c r="AB3" s="19"/>
    </row>
    <row r="4" spans="1:28" ht="16.5" thickBot="1">
      <c r="B4" s="29" t="s">
        <v>0</v>
      </c>
      <c r="C4" s="28" t="s">
        <v>61</v>
      </c>
      <c r="D4" s="20" t="s">
        <v>57</v>
      </c>
      <c r="E4" s="4" t="s">
        <v>62</v>
      </c>
      <c r="F4" s="4" t="s">
        <v>63</v>
      </c>
      <c r="G4" s="20"/>
      <c r="H4" s="33" t="s">
        <v>56</v>
      </c>
      <c r="I4" s="34" t="s">
        <v>64</v>
      </c>
      <c r="J4" s="35"/>
      <c r="K4" s="33" t="s">
        <v>55</v>
      </c>
      <c r="L4" s="34" t="s">
        <v>64</v>
      </c>
      <c r="M4" s="35"/>
      <c r="N4" s="33" t="s">
        <v>54</v>
      </c>
      <c r="O4" s="34" t="s">
        <v>64</v>
      </c>
      <c r="P4" s="35"/>
      <c r="Q4" s="58" t="s">
        <v>84</v>
      </c>
      <c r="R4" s="58"/>
      <c r="S4" s="19"/>
      <c r="T4" s="15"/>
      <c r="U4" s="41" t="s">
        <v>141</v>
      </c>
      <c r="V4" s="41"/>
      <c r="W4" s="41" t="s">
        <v>142</v>
      </c>
      <c r="X4" s="41"/>
      <c r="Y4" s="41" t="s">
        <v>143</v>
      </c>
      <c r="Z4" s="18"/>
      <c r="AA4" s="41" t="s">
        <v>148</v>
      </c>
      <c r="AB4" s="19"/>
    </row>
    <row r="5" spans="1:28" ht="15.75" thickBot="1">
      <c r="A5" s="10" t="s">
        <v>76</v>
      </c>
      <c r="B5" s="43" t="s">
        <v>8</v>
      </c>
      <c r="C5" s="27">
        <v>0</v>
      </c>
      <c r="D5" s="30"/>
      <c r="E5" s="9"/>
      <c r="F5" s="9"/>
      <c r="G5" s="15"/>
      <c r="H5" s="16">
        <f xml:space="preserve"> COUNTIF('Raid Attendance'!N:R,B5)+COUNTIF('Raid Attendance'!N:R,A5)</f>
        <v>8</v>
      </c>
      <c r="I5" s="55">
        <f>H5/(C2-C5)</f>
        <v>0.88888888888888884</v>
      </c>
      <c r="J5" s="18"/>
      <c r="K5" s="16">
        <f xml:space="preserve"> COUNTIF('Raid Attendance'!B:F,B5)+COUNTIF('Raid Attendance'!B:F,A5)</f>
        <v>9</v>
      </c>
      <c r="L5" s="55">
        <f>K5/(D2-C5)</f>
        <v>1</v>
      </c>
      <c r="M5" s="18"/>
      <c r="N5" s="16">
        <f>COUNTIF('Raid Attendance'!H:L, B5)+COUNTIF('Raid Attendance'!H:L, A5)</f>
        <v>9</v>
      </c>
      <c r="O5" s="55">
        <f>N5/(E2-C5)</f>
        <v>1</v>
      </c>
      <c r="P5" s="18"/>
      <c r="Q5" s="18">
        <f>COUNTIF('Raid Attendance'!A3:R27,Overview!B5)+COUNTIF('Raid Attendance'!A3:R27,Overview!A5)</f>
        <v>11</v>
      </c>
      <c r="R5" s="55">
        <f>Q5/S5</f>
        <v>0.91666666666666663</v>
      </c>
      <c r="S5" s="21">
        <f>COUNT('Raid Attendance'!M3:M26,'Raid Attendance'!A3:A26,'Raid Attendance'!G3:G26)</f>
        <v>12</v>
      </c>
      <c r="T5" s="38">
        <f>('Monday Signups'!A2)</f>
        <v>9</v>
      </c>
      <c r="U5" s="55">
        <f>(COUNTIF('Monday Signups'!1:8500, B5))/T5</f>
        <v>1</v>
      </c>
      <c r="V5" s="39">
        <f>'Tuesday Signups'!A2</f>
        <v>9</v>
      </c>
      <c r="W5" s="55">
        <f>(COUNTIF('Tuesday Signups'!1:8500, B5))/V5</f>
        <v>1</v>
      </c>
      <c r="X5" s="39">
        <f>'Wednesday Signups'!A2</f>
        <v>9</v>
      </c>
      <c r="Y5" s="55">
        <f>(COUNTIF('Wednesday Signups'!1:8500, B5))/X5</f>
        <v>1</v>
      </c>
      <c r="Z5" s="18"/>
      <c r="AA5" s="55">
        <f>(U5+W5+Y5)/3</f>
        <v>1</v>
      </c>
      <c r="AB5" s="19"/>
    </row>
    <row r="6" spans="1:28" ht="15.75" thickBot="1">
      <c r="A6" s="10" t="s">
        <v>77</v>
      </c>
      <c r="B6" s="44" t="s">
        <v>3</v>
      </c>
      <c r="C6" s="27">
        <v>0</v>
      </c>
      <c r="D6" s="30"/>
      <c r="E6" s="9"/>
      <c r="F6" s="9"/>
      <c r="G6" s="15"/>
      <c r="H6" s="16">
        <f xml:space="preserve"> COUNTIF('Raid Attendance'!N:R,B6)+COUNTIF('Raid Attendance'!N:R,A6)</f>
        <v>8</v>
      </c>
      <c r="I6" s="55">
        <f>H6/(C2-C6)</f>
        <v>0.88888888888888884</v>
      </c>
      <c r="J6" s="18"/>
      <c r="K6" s="16">
        <f xml:space="preserve"> COUNTIF('Raid Attendance'!B:F,B6)+COUNTIF('Raid Attendance'!B:F,A6)</f>
        <v>9</v>
      </c>
      <c r="L6" s="55">
        <f>K6/(D2-C6)</f>
        <v>1</v>
      </c>
      <c r="M6" s="18"/>
      <c r="N6" s="16">
        <f>COUNTIF('Raid Attendance'!H:L, B6)+COUNTIF('Raid Attendance'!H:L, A6)</f>
        <v>9</v>
      </c>
      <c r="O6" s="55">
        <f>N6/(E2-C6)</f>
        <v>1</v>
      </c>
      <c r="P6" s="18"/>
      <c r="Q6" s="18">
        <f>COUNTIF('Raid Attendance'!A3:R27,Overview!B6)+COUNTIF('Raid Attendance'!A3:R27,Overview!A6)</f>
        <v>12</v>
      </c>
      <c r="R6" s="55">
        <f>Q6/S6</f>
        <v>1</v>
      </c>
      <c r="S6" s="21">
        <f>$S$5</f>
        <v>12</v>
      </c>
      <c r="T6" s="38">
        <f>($T$5)-C6</f>
        <v>9</v>
      </c>
      <c r="U6" s="55">
        <f>(COUNTIF('Monday Signups'!1:8501, B6))/T6</f>
        <v>1</v>
      </c>
      <c r="V6" s="39">
        <f>($V$5)-C6</f>
        <v>9</v>
      </c>
      <c r="W6" s="55">
        <f>(COUNTIF('Tuesday Signups'!1:8501, B6))/V6</f>
        <v>1</v>
      </c>
      <c r="X6" s="39">
        <f>($X$5)-C6</f>
        <v>9</v>
      </c>
      <c r="Y6" s="55">
        <f>(COUNTIF('Wednesday Signups'!1:8501, B6))/X6</f>
        <v>1</v>
      </c>
      <c r="Z6" s="18"/>
      <c r="AA6" s="55">
        <f t="shared" ref="AA6:AA49" si="0">(U6+W6+Y6)/3</f>
        <v>1</v>
      </c>
      <c r="AB6" s="19"/>
    </row>
    <row r="7" spans="1:28" ht="15.75" thickBot="1">
      <c r="A7" s="10" t="s">
        <v>41</v>
      </c>
      <c r="B7" s="45" t="s">
        <v>46</v>
      </c>
      <c r="C7" s="27">
        <v>0</v>
      </c>
      <c r="D7" s="30"/>
      <c r="E7" s="9"/>
      <c r="F7" s="9"/>
      <c r="G7" s="15"/>
      <c r="H7" s="16">
        <f xml:space="preserve"> COUNTIF('Raid Attendance'!N:R,B7)+COUNTIF('Raid Attendance'!N:R,A7)</f>
        <v>8</v>
      </c>
      <c r="I7" s="55">
        <f>H7/(C2-C7)</f>
        <v>0.88888888888888884</v>
      </c>
      <c r="J7" s="18"/>
      <c r="K7" s="16">
        <f xml:space="preserve"> COUNTIF('Raid Attendance'!B:F,B7)+COUNTIF('Raid Attendance'!B:F,A7)</f>
        <v>5</v>
      </c>
      <c r="L7" s="55">
        <f>K7/(D2-C7)</f>
        <v>0.55555555555555558</v>
      </c>
      <c r="M7" s="18"/>
      <c r="N7" s="16">
        <f>COUNTIF('Raid Attendance'!H:L, B7)+COUNTIF('Raid Attendance'!H:L, A7)</f>
        <v>5</v>
      </c>
      <c r="O7" s="55">
        <f>N7/(E2-C7)</f>
        <v>0.55555555555555558</v>
      </c>
      <c r="P7" s="18"/>
      <c r="Q7" s="18">
        <f>COUNTIF('Raid Attendance'!A3:R27,Overview!B7)+COUNTIF('Raid Attendance'!A3:R27,Overview!A7)</f>
        <v>6</v>
      </c>
      <c r="R7" s="55">
        <f t="shared" ref="R7:R49" si="1">Q7/S7</f>
        <v>0.5</v>
      </c>
      <c r="S7" s="21">
        <f>$S$5</f>
        <v>12</v>
      </c>
      <c r="T7" s="38">
        <f>($T$5)-C7</f>
        <v>9</v>
      </c>
      <c r="U7" s="55">
        <f>(COUNTIF('Monday Signups'!1:8502, B7))/T7</f>
        <v>1</v>
      </c>
      <c r="V7" s="39">
        <f>($V$5)-C7</f>
        <v>9</v>
      </c>
      <c r="W7" s="55">
        <f>(COUNTIF('Tuesday Signups'!1:8502, B7))/V7</f>
        <v>0.77777777777777779</v>
      </c>
      <c r="X7" s="39">
        <f>($X$5)-C7</f>
        <v>9</v>
      </c>
      <c r="Y7" s="55">
        <f>(COUNTIF('Wednesday Signups'!1:8502, B7))/X7</f>
        <v>0.88888888888888884</v>
      </c>
      <c r="Z7" s="18"/>
      <c r="AA7" s="55">
        <f t="shared" si="0"/>
        <v>0.88888888888888884</v>
      </c>
      <c r="AB7" s="19"/>
    </row>
    <row r="8" spans="1:28" ht="15" customHeight="1" thickBot="1">
      <c r="A8" s="10" t="s">
        <v>139</v>
      </c>
      <c r="B8" s="46" t="s">
        <v>28</v>
      </c>
      <c r="C8" s="27">
        <v>0</v>
      </c>
      <c r="D8" s="30"/>
      <c r="E8" s="9"/>
      <c r="F8" s="9"/>
      <c r="G8" s="15"/>
      <c r="H8" s="16">
        <f xml:space="preserve"> COUNTIF('Raid Attendance'!N:R,B8)+COUNTIF('Raid Attendance'!N:R,A8)</f>
        <v>0</v>
      </c>
      <c r="I8" s="55">
        <f>H8/(C2-C8)</f>
        <v>0</v>
      </c>
      <c r="J8" s="18"/>
      <c r="K8" s="16">
        <f xml:space="preserve"> COUNTIF('Raid Attendance'!B:F,B8)+COUNTIF('Raid Attendance'!B:F,A8)</f>
        <v>8</v>
      </c>
      <c r="L8" s="55">
        <f>K8/(D2-C8)</f>
        <v>0.88888888888888884</v>
      </c>
      <c r="M8" s="18"/>
      <c r="N8" s="16">
        <f>COUNTIF('Raid Attendance'!H:L, B8)+COUNTIF('Raid Attendance'!H:L, A8)</f>
        <v>9</v>
      </c>
      <c r="O8" s="55">
        <f>N8/(E2-C8)</f>
        <v>1</v>
      </c>
      <c r="P8" s="18"/>
      <c r="Q8" s="18">
        <f>COUNTIF('Raid Attendance'!A3:R27,Overview!B8)+COUNTIF('Raid Attendance'!A3:R27,Overview!A8)</f>
        <v>8</v>
      </c>
      <c r="R8" s="55">
        <f t="shared" si="1"/>
        <v>0.66666666666666663</v>
      </c>
      <c r="S8" s="21">
        <f>$S$5</f>
        <v>12</v>
      </c>
      <c r="T8" s="38">
        <f t="shared" ref="T8:T49" si="2">($T$5)-C8</f>
        <v>9</v>
      </c>
      <c r="U8" s="55">
        <f>(COUNTIF('Monday Signups'!1:8503, B8))/T8</f>
        <v>0.77777777777777779</v>
      </c>
      <c r="V8" s="39">
        <f t="shared" ref="V8:V49" si="3">($V$5)-C8</f>
        <v>9</v>
      </c>
      <c r="W8" s="55">
        <f>(COUNTIF('Tuesday Signups'!1:8503, B8))/V8</f>
        <v>1</v>
      </c>
      <c r="X8" s="39">
        <f t="shared" ref="X8:X49" si="4">($X$5)-C8</f>
        <v>9</v>
      </c>
      <c r="Y8" s="55">
        <f>(COUNTIF('Wednesday Signups'!1:8503, B8))/X8</f>
        <v>1</v>
      </c>
      <c r="Z8" s="18"/>
      <c r="AA8" s="55">
        <f t="shared" si="0"/>
        <v>0.92592592592592593</v>
      </c>
      <c r="AB8" s="19"/>
    </row>
    <row r="9" spans="1:28" ht="15" customHeight="1" thickBot="1">
      <c r="A9" s="10" t="s">
        <v>79</v>
      </c>
      <c r="B9" s="47" t="s">
        <v>39</v>
      </c>
      <c r="C9" s="27">
        <v>0</v>
      </c>
      <c r="D9" s="30"/>
      <c r="E9" s="9"/>
      <c r="F9" s="9"/>
      <c r="G9" s="15"/>
      <c r="H9" s="16">
        <f xml:space="preserve"> COUNTIF('Raid Attendance'!N:R,B9)+COUNTIF('Raid Attendance'!N:R,A9)</f>
        <v>7</v>
      </c>
      <c r="I9" s="55">
        <f>H9/(C2-C9)</f>
        <v>0.77777777777777779</v>
      </c>
      <c r="J9" s="18"/>
      <c r="K9" s="16">
        <f xml:space="preserve"> COUNTIF('Raid Attendance'!B:F,B9)+COUNTIF('Raid Attendance'!B:F,A9)</f>
        <v>6</v>
      </c>
      <c r="L9" s="55">
        <f>K9/(D2-C9)</f>
        <v>0.66666666666666663</v>
      </c>
      <c r="M9" s="22"/>
      <c r="N9" s="16">
        <f>COUNTIF('Raid Attendance'!H:L, B9)+COUNTIF('Raid Attendance'!H:L, A9)</f>
        <v>9</v>
      </c>
      <c r="O9" s="55">
        <f>N9/(E2-C9)</f>
        <v>1</v>
      </c>
      <c r="P9" s="18"/>
      <c r="Q9" s="18">
        <f>COUNTIF('Raid Attendance'!A3:R27,Overview!B9)+COUNTIF('Raid Attendance'!A3:R27,Overview!A9)</f>
        <v>12</v>
      </c>
      <c r="R9" s="55">
        <f t="shared" si="1"/>
        <v>1</v>
      </c>
      <c r="S9" s="21">
        <f>$S$5</f>
        <v>12</v>
      </c>
      <c r="T9" s="38">
        <f t="shared" si="2"/>
        <v>9</v>
      </c>
      <c r="U9" s="55">
        <f>(COUNTIF('Monday Signups'!1:8504, B9))/T9</f>
        <v>0.88888888888888884</v>
      </c>
      <c r="V9" s="39">
        <f t="shared" si="3"/>
        <v>9</v>
      </c>
      <c r="W9" s="55">
        <f>(COUNTIF('Tuesday Signups'!1:8504, B9))/V9</f>
        <v>0.88888888888888884</v>
      </c>
      <c r="X9" s="39">
        <f t="shared" si="4"/>
        <v>9</v>
      </c>
      <c r="Y9" s="55">
        <f>(COUNTIF('Wednesday Signups'!1:8504, B9))/X9</f>
        <v>0.88888888888888884</v>
      </c>
      <c r="Z9" s="18"/>
      <c r="AA9" s="55">
        <f t="shared" si="0"/>
        <v>0.88888888888888884</v>
      </c>
      <c r="AB9" s="19"/>
    </row>
    <row r="10" spans="1:28" ht="15.75" thickBot="1">
      <c r="A10" s="10" t="s">
        <v>80</v>
      </c>
      <c r="B10" s="47" t="s">
        <v>58</v>
      </c>
      <c r="C10" s="27">
        <v>0</v>
      </c>
      <c r="D10" s="30"/>
      <c r="E10" s="9"/>
      <c r="F10" s="9"/>
      <c r="G10" s="15"/>
      <c r="H10" s="16">
        <f xml:space="preserve"> COUNTIF('Raid Attendance'!N:R,B10)+COUNTIF('Raid Attendance'!N:R,A10)</f>
        <v>2</v>
      </c>
      <c r="I10" s="55">
        <f>H10/(C2-C10)</f>
        <v>0.22222222222222221</v>
      </c>
      <c r="J10" s="18"/>
      <c r="K10" s="16">
        <f xml:space="preserve"> COUNTIF('Raid Attendance'!B:F,B10)+COUNTIF('Raid Attendance'!B:F,A10)</f>
        <v>2</v>
      </c>
      <c r="L10" s="55">
        <f>K10/(D2-C10)</f>
        <v>0.22222222222222221</v>
      </c>
      <c r="M10" s="22"/>
      <c r="N10" s="16">
        <f>COUNTIF('Raid Attendance'!H:L, B10)+COUNTIF('Raid Attendance'!H:L, A10)</f>
        <v>1</v>
      </c>
      <c r="O10" s="55">
        <f>N10/(E2-C10)</f>
        <v>0.1111111111111111</v>
      </c>
      <c r="P10" s="18"/>
      <c r="Q10" s="18">
        <f>COUNTIF('Raid Attendance'!A3:R27,Overview!B10)+COUNTIF('Raid Attendance'!A3:R27,Overview!A10)</f>
        <v>0</v>
      </c>
      <c r="R10" s="55">
        <f t="shared" si="1"/>
        <v>0</v>
      </c>
      <c r="S10" s="21">
        <f t="shared" ref="S10:S49" si="5">$S$5</f>
        <v>12</v>
      </c>
      <c r="T10" s="38">
        <f t="shared" si="2"/>
        <v>9</v>
      </c>
      <c r="U10" s="55">
        <f>(COUNTIF('Monday Signups'!1:8505, B10))/T10</f>
        <v>0.1111111111111111</v>
      </c>
      <c r="V10" s="39">
        <f t="shared" si="3"/>
        <v>9</v>
      </c>
      <c r="W10" s="55">
        <f>(COUNTIF('Tuesday Signups'!1:8505, B10))/V10</f>
        <v>0.33333333333333331</v>
      </c>
      <c r="X10" s="39">
        <f t="shared" si="4"/>
        <v>9</v>
      </c>
      <c r="Y10" s="55">
        <f>(COUNTIF('Wednesday Signups'!1:8505, B10))/X10</f>
        <v>0.22222222222222221</v>
      </c>
      <c r="Z10" s="18"/>
      <c r="AA10" s="55">
        <f t="shared" si="0"/>
        <v>0.22222222222222221</v>
      </c>
      <c r="AB10" s="19"/>
    </row>
    <row r="11" spans="1:28" ht="15" customHeight="1" thickBot="1">
      <c r="A11" s="10" t="s">
        <v>101</v>
      </c>
      <c r="B11" s="46" t="s">
        <v>1</v>
      </c>
      <c r="C11" s="27">
        <v>0</v>
      </c>
      <c r="D11" s="30"/>
      <c r="E11" s="9"/>
      <c r="F11" s="9"/>
      <c r="G11" s="15"/>
      <c r="H11" s="16">
        <f xml:space="preserve"> COUNTIF('Raid Attendance'!N:R,B11)+COUNTIF('Raid Attendance'!N:R,A11)</f>
        <v>9</v>
      </c>
      <c r="I11" s="55">
        <f>H11/(C2-C11)</f>
        <v>1</v>
      </c>
      <c r="J11" s="18"/>
      <c r="K11" s="16">
        <f xml:space="preserve"> COUNTIF('Raid Attendance'!B:F,B11)+COUNTIF('Raid Attendance'!B:F,A11)</f>
        <v>9</v>
      </c>
      <c r="L11" s="55">
        <f>K11/(D2-C11)</f>
        <v>1</v>
      </c>
      <c r="M11" s="22"/>
      <c r="N11" s="16">
        <f>COUNTIF('Raid Attendance'!H:L, B11)+COUNTIF('Raid Attendance'!H:L, A11)</f>
        <v>8</v>
      </c>
      <c r="O11" s="55">
        <f>N11/(E2-C11)</f>
        <v>0.88888888888888884</v>
      </c>
      <c r="P11" s="18"/>
      <c r="Q11" s="18">
        <f>COUNTIF('Raid Attendance'!A3:R27,Overview!B11)+COUNTIF('Raid Attendance'!A3:R27,Overview!A11)</f>
        <v>12</v>
      </c>
      <c r="R11" s="55">
        <f t="shared" si="1"/>
        <v>1</v>
      </c>
      <c r="S11" s="21">
        <f t="shared" si="5"/>
        <v>12</v>
      </c>
      <c r="T11" s="38">
        <f t="shared" si="2"/>
        <v>9</v>
      </c>
      <c r="U11" s="55">
        <f>(COUNTIF('Monday Signups'!1:8506, B11))/T11</f>
        <v>1</v>
      </c>
      <c r="V11" s="39">
        <f t="shared" si="3"/>
        <v>9</v>
      </c>
      <c r="W11" s="55">
        <f>(COUNTIF('Tuesday Signups'!1:8506, B11))/V11</f>
        <v>1</v>
      </c>
      <c r="X11" s="39">
        <f t="shared" si="4"/>
        <v>9</v>
      </c>
      <c r="Y11" s="55">
        <f>(COUNTIF('Wednesday Signups'!1:8506, B11))/X11</f>
        <v>1</v>
      </c>
      <c r="Z11" s="18"/>
      <c r="AA11" s="55">
        <f t="shared" si="0"/>
        <v>1</v>
      </c>
      <c r="AB11" s="19"/>
    </row>
    <row r="12" spans="1:28" ht="15" customHeight="1" thickBot="1">
      <c r="A12" s="10" t="s">
        <v>102</v>
      </c>
      <c r="B12" s="43" t="s">
        <v>34</v>
      </c>
      <c r="C12" s="27">
        <v>0</v>
      </c>
      <c r="D12" s="30"/>
      <c r="E12" s="9"/>
      <c r="F12" s="9"/>
      <c r="G12" s="15"/>
      <c r="H12" s="16">
        <f xml:space="preserve"> COUNTIF('Raid Attendance'!N:R,B12)+COUNTIF('Raid Attendance'!N:R,A12)</f>
        <v>9</v>
      </c>
      <c r="I12" s="55">
        <f>H12/(C2-C12)</f>
        <v>1</v>
      </c>
      <c r="J12" s="18"/>
      <c r="K12" s="16">
        <f xml:space="preserve"> COUNTIF('Raid Attendance'!B:F,B12)+COUNTIF('Raid Attendance'!B:F,A12)</f>
        <v>8</v>
      </c>
      <c r="L12" s="55">
        <f>K12/(D2-C12)</f>
        <v>0.88888888888888884</v>
      </c>
      <c r="M12" s="22"/>
      <c r="N12" s="16">
        <f>COUNTIF('Raid Attendance'!H:L, B12)+COUNTIF('Raid Attendance'!H:L, A12)</f>
        <v>8</v>
      </c>
      <c r="O12" s="55">
        <f>N12/(E2-C12)</f>
        <v>0.88888888888888884</v>
      </c>
      <c r="P12" s="18"/>
      <c r="Q12" s="18">
        <f>COUNTIF('Raid Attendance'!A3:R27,Overview!B12)+COUNTIF('Raid Attendance'!A3:R27,Overview!A12)</f>
        <v>11</v>
      </c>
      <c r="R12" s="55">
        <f t="shared" si="1"/>
        <v>0.91666666666666663</v>
      </c>
      <c r="S12" s="21">
        <f t="shared" si="5"/>
        <v>12</v>
      </c>
      <c r="T12" s="38">
        <f t="shared" si="2"/>
        <v>9</v>
      </c>
      <c r="U12" s="55">
        <f>(COUNTIF('Monday Signups'!1:8507, B12))/T12</f>
        <v>1</v>
      </c>
      <c r="V12" s="39">
        <f t="shared" si="3"/>
        <v>9</v>
      </c>
      <c r="W12" s="55">
        <f>(COUNTIF('Tuesday Signups'!1:8507, B12))/V12</f>
        <v>1</v>
      </c>
      <c r="X12" s="39">
        <f t="shared" si="4"/>
        <v>9</v>
      </c>
      <c r="Y12" s="55">
        <f>(COUNTIF('Wednesday Signups'!1:8507, B12))/X12</f>
        <v>1</v>
      </c>
      <c r="Z12" s="18"/>
      <c r="AA12" s="55">
        <f t="shared" si="0"/>
        <v>1</v>
      </c>
      <c r="AB12" s="19"/>
    </row>
    <row r="13" spans="1:28" ht="15.75" thickBot="1">
      <c r="A13" s="10" t="s">
        <v>103</v>
      </c>
      <c r="B13" s="48" t="s">
        <v>13</v>
      </c>
      <c r="C13" s="27">
        <v>0</v>
      </c>
      <c r="D13" s="57" t="s">
        <v>152</v>
      </c>
      <c r="E13" s="9"/>
      <c r="F13" s="9"/>
      <c r="G13" s="15"/>
      <c r="H13" s="16">
        <f xml:space="preserve"> COUNTIF('Raid Attendance'!N:R,B13)+COUNTIF('Raid Attendance'!N:R,A13)</f>
        <v>5</v>
      </c>
      <c r="I13" s="55">
        <f>H13/(C2-C13)</f>
        <v>0.55555555555555558</v>
      </c>
      <c r="J13" s="18"/>
      <c r="K13" s="16">
        <f xml:space="preserve"> COUNTIF('Raid Attendance'!B:F,B13)+COUNTIF('Raid Attendance'!B:F,A13)</f>
        <v>6</v>
      </c>
      <c r="L13" s="55">
        <f>K13/(D2-C13)</f>
        <v>0.66666666666666663</v>
      </c>
      <c r="M13" s="18"/>
      <c r="N13" s="16">
        <f>COUNTIF('Raid Attendance'!H:L, B13)+COUNTIF('Raid Attendance'!H:L, A13)</f>
        <v>8</v>
      </c>
      <c r="O13" s="55">
        <f>N13/(E2-C13)</f>
        <v>0.88888888888888884</v>
      </c>
      <c r="P13" s="18"/>
      <c r="Q13" s="18">
        <f>COUNTIF('Raid Attendance'!A3:R27,Overview!B13)+COUNTIF('Raid Attendance'!A3:R27,Overview!A13)</f>
        <v>8</v>
      </c>
      <c r="R13" s="55">
        <f t="shared" si="1"/>
        <v>0.66666666666666663</v>
      </c>
      <c r="S13" s="21">
        <f t="shared" si="5"/>
        <v>12</v>
      </c>
      <c r="T13" s="38">
        <f t="shared" si="2"/>
        <v>9</v>
      </c>
      <c r="U13" s="55">
        <f>(COUNTIF('Monday Signups'!1:8508, B13))/T13</f>
        <v>0.77777777777777779</v>
      </c>
      <c r="V13" s="39">
        <f t="shared" si="3"/>
        <v>9</v>
      </c>
      <c r="W13" s="55">
        <f>(COUNTIF('Tuesday Signups'!1:8508, B13))/V13</f>
        <v>0.77777777777777779</v>
      </c>
      <c r="X13" s="39">
        <f t="shared" si="4"/>
        <v>9</v>
      </c>
      <c r="Y13" s="55">
        <f>(COUNTIF('Wednesday Signups'!1:8508, B13))/X13</f>
        <v>0.77777777777777779</v>
      </c>
      <c r="Z13" s="18"/>
      <c r="AA13" s="55">
        <f t="shared" si="0"/>
        <v>0.77777777777777779</v>
      </c>
      <c r="AB13" s="19"/>
    </row>
    <row r="14" spans="1:28" ht="15.75" thickBot="1">
      <c r="A14" s="10" t="s">
        <v>104</v>
      </c>
      <c r="B14" s="44" t="s">
        <v>27</v>
      </c>
      <c r="C14" s="27">
        <v>0</v>
      </c>
      <c r="D14" s="30"/>
      <c r="E14" s="9"/>
      <c r="F14" s="9"/>
      <c r="G14" s="15"/>
      <c r="H14" s="16">
        <f xml:space="preserve"> COUNTIF('Raid Attendance'!N:R,B14)+COUNTIF('Raid Attendance'!N:R,A14)</f>
        <v>9</v>
      </c>
      <c r="I14" s="55">
        <f>H14/(C2-C14)</f>
        <v>1</v>
      </c>
      <c r="J14" s="18"/>
      <c r="K14" s="16">
        <f xml:space="preserve"> COUNTIF('Raid Attendance'!B:F,B14)+COUNTIF('Raid Attendance'!B:F,A14)</f>
        <v>8</v>
      </c>
      <c r="L14" s="55">
        <f>K14/(D2-C14)</f>
        <v>0.88888888888888884</v>
      </c>
      <c r="M14" s="18"/>
      <c r="N14" s="16">
        <f>COUNTIF('Raid Attendance'!H:L, B14)+COUNTIF('Raid Attendance'!H:L, A14)</f>
        <v>8</v>
      </c>
      <c r="O14" s="55">
        <f>N14/(E2-C14)</f>
        <v>0.88888888888888884</v>
      </c>
      <c r="P14" s="18"/>
      <c r="Q14" s="18">
        <f>COUNTIF('Raid Attendance'!A3:R27,Overview!B14)+COUNTIF('Raid Attendance'!A3:R27,Overview!A14)</f>
        <v>12</v>
      </c>
      <c r="R14" s="55">
        <f t="shared" si="1"/>
        <v>1</v>
      </c>
      <c r="S14" s="21">
        <f t="shared" si="5"/>
        <v>12</v>
      </c>
      <c r="T14" s="38">
        <f t="shared" si="2"/>
        <v>9</v>
      </c>
      <c r="U14" s="55">
        <f>(COUNTIF('Monday Signups'!1:8509, B14))/T14</f>
        <v>0.88888888888888884</v>
      </c>
      <c r="V14" s="39">
        <f t="shared" si="3"/>
        <v>9</v>
      </c>
      <c r="W14" s="55">
        <f>(COUNTIF('Tuesday Signups'!1:8509, B14))/V14</f>
        <v>1</v>
      </c>
      <c r="X14" s="39">
        <f t="shared" si="4"/>
        <v>9</v>
      </c>
      <c r="Y14" s="55">
        <f>(COUNTIF('Wednesday Signups'!1:8509, B14))/X14</f>
        <v>1</v>
      </c>
      <c r="Z14" s="18"/>
      <c r="AA14" s="55">
        <f t="shared" si="0"/>
        <v>0.96296296296296291</v>
      </c>
      <c r="AB14" s="19"/>
    </row>
    <row r="15" spans="1:28" ht="15.75" thickBot="1">
      <c r="A15" s="10" t="s">
        <v>105</v>
      </c>
      <c r="B15" s="49" t="s">
        <v>31</v>
      </c>
      <c r="C15" s="27">
        <v>0</v>
      </c>
      <c r="D15" s="30"/>
      <c r="E15" s="9"/>
      <c r="F15" s="9"/>
      <c r="G15" s="15"/>
      <c r="H15" s="16">
        <f xml:space="preserve"> COUNTIF('Raid Attendance'!N:R,B15)+COUNTIF('Raid Attendance'!N:R,A15)</f>
        <v>9</v>
      </c>
      <c r="I15" s="55">
        <f>H15/(C2-C15)</f>
        <v>1</v>
      </c>
      <c r="J15" s="18"/>
      <c r="K15" s="16">
        <f xml:space="preserve"> COUNTIF('Raid Attendance'!B:F,B15)+COUNTIF('Raid Attendance'!B:F,A15)</f>
        <v>8</v>
      </c>
      <c r="L15" s="55">
        <f>K15/(D2-C15)</f>
        <v>0.88888888888888884</v>
      </c>
      <c r="M15" s="18"/>
      <c r="N15" s="16">
        <f>COUNTIF('Raid Attendance'!H:L, B15)+COUNTIF('Raid Attendance'!H:L, A15)</f>
        <v>9</v>
      </c>
      <c r="O15" s="55">
        <f>N15/(E2-C15)</f>
        <v>1</v>
      </c>
      <c r="P15" s="18"/>
      <c r="Q15" s="18">
        <f>COUNTIF('Raid Attendance'!A3:R27,Overview!B15)+COUNTIF('Raid Attendance'!A3:R27,Overview!A15)</f>
        <v>11</v>
      </c>
      <c r="R15" s="55">
        <f t="shared" si="1"/>
        <v>0.91666666666666663</v>
      </c>
      <c r="S15" s="21">
        <f t="shared" si="5"/>
        <v>12</v>
      </c>
      <c r="T15" s="38">
        <f t="shared" si="2"/>
        <v>9</v>
      </c>
      <c r="U15" s="55">
        <f>(COUNTIF('Monday Signups'!1:8510, B15))/T15</f>
        <v>1</v>
      </c>
      <c r="V15" s="39">
        <f t="shared" si="3"/>
        <v>9</v>
      </c>
      <c r="W15" s="55">
        <f>(COUNTIF('Tuesday Signups'!1:8510, B15))/V15</f>
        <v>1</v>
      </c>
      <c r="X15" s="39">
        <f t="shared" si="4"/>
        <v>9</v>
      </c>
      <c r="Y15" s="55">
        <f>(COUNTIF('Wednesday Signups'!1:8510, B15))/X15</f>
        <v>1</v>
      </c>
      <c r="Z15" s="18"/>
      <c r="AA15" s="55">
        <f t="shared" si="0"/>
        <v>1</v>
      </c>
      <c r="AB15" s="19"/>
    </row>
    <row r="16" spans="1:28" ht="15.75" thickBot="1">
      <c r="A16" s="10" t="s">
        <v>106</v>
      </c>
      <c r="B16" s="49" t="s">
        <v>33</v>
      </c>
      <c r="C16" s="27">
        <v>0</v>
      </c>
      <c r="D16" s="30"/>
      <c r="E16" s="9"/>
      <c r="F16" s="9"/>
      <c r="G16" s="15"/>
      <c r="H16" s="16">
        <f xml:space="preserve"> COUNTIF('Raid Attendance'!N:R,B16)+COUNTIF('Raid Attendance'!N:R,A16)</f>
        <v>9</v>
      </c>
      <c r="I16" s="55">
        <f>H16/(C2-C16)</f>
        <v>1</v>
      </c>
      <c r="J16" s="18"/>
      <c r="K16" s="16">
        <f xml:space="preserve"> COUNTIF('Raid Attendance'!B:F,B16)+COUNTIF('Raid Attendance'!B:F,A16)</f>
        <v>9</v>
      </c>
      <c r="L16" s="55">
        <f>K16/(D2-C16)</f>
        <v>1</v>
      </c>
      <c r="M16" s="18"/>
      <c r="N16" s="16">
        <f>COUNTIF('Raid Attendance'!H:L, B16)+COUNTIF('Raid Attendance'!H:L, A16)</f>
        <v>9</v>
      </c>
      <c r="O16" s="55">
        <f>N16/(E2-C16)</f>
        <v>1</v>
      </c>
      <c r="P16" s="18"/>
      <c r="Q16" s="18">
        <f>COUNTIF('Raid Attendance'!A3:R27,Overview!B16)+COUNTIF('Raid Attendance'!A3:R27,Overview!A16)</f>
        <v>12</v>
      </c>
      <c r="R16" s="55">
        <f t="shared" si="1"/>
        <v>1</v>
      </c>
      <c r="S16" s="21">
        <f t="shared" si="5"/>
        <v>12</v>
      </c>
      <c r="T16" s="38">
        <f t="shared" si="2"/>
        <v>9</v>
      </c>
      <c r="U16" s="55">
        <f>(COUNTIF('Monday Signups'!1:8511, B16))/T16</f>
        <v>1</v>
      </c>
      <c r="V16" s="39">
        <f t="shared" si="3"/>
        <v>9</v>
      </c>
      <c r="W16" s="55">
        <f>(COUNTIF('Tuesday Signups'!1:8511, B16))/V16</f>
        <v>1</v>
      </c>
      <c r="X16" s="39">
        <f t="shared" si="4"/>
        <v>9</v>
      </c>
      <c r="Y16" s="55">
        <f>(COUNTIF('Wednesday Signups'!1:8511, B16))/X16</f>
        <v>1</v>
      </c>
      <c r="Z16" s="18"/>
      <c r="AA16" s="55">
        <f t="shared" si="0"/>
        <v>1</v>
      </c>
      <c r="AB16" s="19"/>
    </row>
    <row r="17" spans="1:28" ht="15.75" thickBot="1">
      <c r="A17" s="10" t="s">
        <v>107</v>
      </c>
      <c r="B17" s="46" t="s">
        <v>67</v>
      </c>
      <c r="C17" s="27">
        <v>0</v>
      </c>
      <c r="D17" s="30"/>
      <c r="E17" s="9"/>
      <c r="F17" s="9"/>
      <c r="G17" s="15"/>
      <c r="H17" s="16">
        <f xml:space="preserve"> COUNTIF('Raid Attendance'!N:R,B17)+COUNTIF('Raid Attendance'!N:R,A17)</f>
        <v>0</v>
      </c>
      <c r="I17" s="55">
        <f>H17/(C2-C17)</f>
        <v>0</v>
      </c>
      <c r="J17" s="18"/>
      <c r="K17" s="16">
        <f xml:space="preserve"> COUNTIF('Raid Attendance'!B:F,B17)+COUNTIF('Raid Attendance'!B:F,A17)</f>
        <v>4</v>
      </c>
      <c r="L17" s="55">
        <f>K17/(D2-C17)</f>
        <v>0.44444444444444442</v>
      </c>
      <c r="M17" s="18"/>
      <c r="N17" s="16">
        <f>COUNTIF('Raid Attendance'!H:L, B17)+COUNTIF('Raid Attendance'!H:L, A17)</f>
        <v>2</v>
      </c>
      <c r="O17" s="55">
        <f>N17/(E2-C17)</f>
        <v>0.22222222222222221</v>
      </c>
      <c r="P17" s="18"/>
      <c r="Q17" s="18">
        <f>COUNTIF('Raid Attendance'!A3:R27,Overview!B17)+COUNTIF('Raid Attendance'!A3:R27,Overview!A17)</f>
        <v>2</v>
      </c>
      <c r="R17" s="55">
        <f t="shared" si="1"/>
        <v>0.16666666666666666</v>
      </c>
      <c r="S17" s="21">
        <f t="shared" si="5"/>
        <v>12</v>
      </c>
      <c r="T17" s="38">
        <f t="shared" si="2"/>
        <v>9</v>
      </c>
      <c r="U17" s="55">
        <f>(COUNTIF('Monday Signups'!1:8512, B17))/T17</f>
        <v>0.44444444444444442</v>
      </c>
      <c r="V17" s="39">
        <f t="shared" si="3"/>
        <v>9</v>
      </c>
      <c r="W17" s="55">
        <f>(COUNTIF('Tuesday Signups'!1:8512, B17))/V17</f>
        <v>0.77777777777777779</v>
      </c>
      <c r="X17" s="39">
        <f t="shared" si="4"/>
        <v>9</v>
      </c>
      <c r="Y17" s="55">
        <f>(COUNTIF('Wednesday Signups'!1:8512, B17))/X17</f>
        <v>0.44444444444444442</v>
      </c>
      <c r="Z17" s="18"/>
      <c r="AA17" s="55">
        <f t="shared" si="0"/>
        <v>0.55555555555555558</v>
      </c>
      <c r="AB17" s="19"/>
    </row>
    <row r="18" spans="1:28" ht="15.75" thickBot="1">
      <c r="A18" s="10" t="s">
        <v>108</v>
      </c>
      <c r="B18" s="46" t="s">
        <v>29</v>
      </c>
      <c r="C18" s="27">
        <v>0</v>
      </c>
      <c r="D18" s="30"/>
      <c r="E18" s="9"/>
      <c r="F18" s="9"/>
      <c r="G18" s="15"/>
      <c r="H18" s="16">
        <f xml:space="preserve"> COUNTIF('Raid Attendance'!N:R,B18)+COUNTIF('Raid Attendance'!N:R,A18)</f>
        <v>8</v>
      </c>
      <c r="I18" s="55">
        <f>H18/(C2-C18)</f>
        <v>0.88888888888888884</v>
      </c>
      <c r="J18" s="18"/>
      <c r="K18" s="16">
        <f xml:space="preserve"> COUNTIF('Raid Attendance'!B:F,B18)+COUNTIF('Raid Attendance'!B:F,A18)</f>
        <v>7</v>
      </c>
      <c r="L18" s="55">
        <f>K18/(D2-C18)</f>
        <v>0.77777777777777779</v>
      </c>
      <c r="M18" s="18"/>
      <c r="N18" s="16">
        <f>COUNTIF('Raid Attendance'!H:L, B18)+COUNTIF('Raid Attendance'!H:L, A18)</f>
        <v>9</v>
      </c>
      <c r="O18" s="55">
        <f>N18/(E2-C18)</f>
        <v>1</v>
      </c>
      <c r="P18" s="18"/>
      <c r="Q18" s="18">
        <f>COUNTIF('Raid Attendance'!A3:R27,Overview!B18)+COUNTIF('Raid Attendance'!A3:R27,Overview!A18)</f>
        <v>12</v>
      </c>
      <c r="R18" s="55">
        <f t="shared" si="1"/>
        <v>1</v>
      </c>
      <c r="S18" s="21">
        <f t="shared" si="5"/>
        <v>12</v>
      </c>
      <c r="T18" s="38">
        <f t="shared" si="2"/>
        <v>9</v>
      </c>
      <c r="U18" s="55">
        <f>(COUNTIF('Monday Signups'!1:8513, B18))/T18</f>
        <v>1</v>
      </c>
      <c r="V18" s="39">
        <f t="shared" si="3"/>
        <v>9</v>
      </c>
      <c r="W18" s="55">
        <f>(COUNTIF('Tuesday Signups'!1:8513, B18))/V18</f>
        <v>1</v>
      </c>
      <c r="X18" s="39">
        <f t="shared" si="4"/>
        <v>9</v>
      </c>
      <c r="Y18" s="55">
        <f>(COUNTIF('Wednesday Signups'!1:8513, B18))/X18</f>
        <v>1</v>
      </c>
      <c r="Z18" s="18"/>
      <c r="AA18" s="55">
        <f t="shared" si="0"/>
        <v>1</v>
      </c>
      <c r="AB18" s="19"/>
    </row>
    <row r="19" spans="1:28" ht="15.75" thickBot="1">
      <c r="A19" s="10" t="s">
        <v>109</v>
      </c>
      <c r="B19" s="50" t="s">
        <v>36</v>
      </c>
      <c r="C19" s="27">
        <v>0</v>
      </c>
      <c r="D19" s="30"/>
      <c r="E19" s="9"/>
      <c r="F19" s="9"/>
      <c r="G19" s="15"/>
      <c r="H19" s="16">
        <f xml:space="preserve"> COUNTIF('Raid Attendance'!N:R,B19)+COUNTIF('Raid Attendance'!N:R,A19)</f>
        <v>8</v>
      </c>
      <c r="I19" s="55">
        <f>H19/(C2-C19)</f>
        <v>0.88888888888888884</v>
      </c>
      <c r="J19" s="18"/>
      <c r="K19" s="16">
        <f xml:space="preserve"> COUNTIF('Raid Attendance'!B:F,B19)+COUNTIF('Raid Attendance'!B:F,A19)</f>
        <v>9</v>
      </c>
      <c r="L19" s="55">
        <f>K19/(D2-C19)</f>
        <v>1</v>
      </c>
      <c r="M19" s="18"/>
      <c r="N19" s="16">
        <f>COUNTIF('Raid Attendance'!H:L, B19)+COUNTIF('Raid Attendance'!H:L, A19)</f>
        <v>9</v>
      </c>
      <c r="O19" s="55">
        <f>N19/(E2-C19)</f>
        <v>1</v>
      </c>
      <c r="P19" s="18"/>
      <c r="Q19" s="18">
        <f>COUNTIF('Raid Attendance'!A3:R27,Overview!B19)+COUNTIF('Raid Attendance'!A3:R27,Overview!A19)</f>
        <v>12</v>
      </c>
      <c r="R19" s="55">
        <f t="shared" si="1"/>
        <v>1</v>
      </c>
      <c r="S19" s="21">
        <f t="shared" si="5"/>
        <v>12</v>
      </c>
      <c r="T19" s="38">
        <f t="shared" si="2"/>
        <v>9</v>
      </c>
      <c r="U19" s="55">
        <f>(COUNTIF('Monday Signups'!1:8514, B19))/T19</f>
        <v>1</v>
      </c>
      <c r="V19" s="39">
        <f t="shared" si="3"/>
        <v>9</v>
      </c>
      <c r="W19" s="55">
        <f>(COUNTIF('Tuesday Signups'!1:8514, B19))/V19</f>
        <v>1</v>
      </c>
      <c r="X19" s="39">
        <f t="shared" si="4"/>
        <v>9</v>
      </c>
      <c r="Y19" s="55">
        <f>(COUNTIF('Wednesday Signups'!1:8514, B19))/X19</f>
        <v>1</v>
      </c>
      <c r="Z19" s="18"/>
      <c r="AA19" s="55">
        <f t="shared" si="0"/>
        <v>1</v>
      </c>
      <c r="AB19" s="19"/>
    </row>
    <row r="20" spans="1:28" ht="15.75" thickBot="1">
      <c r="A20" s="10" t="s">
        <v>110</v>
      </c>
      <c r="B20" s="50" t="s">
        <v>81</v>
      </c>
      <c r="C20" s="27">
        <v>0</v>
      </c>
      <c r="D20" s="30"/>
      <c r="E20" s="9"/>
      <c r="F20" s="9"/>
      <c r="G20" s="15"/>
      <c r="H20" s="16">
        <f xml:space="preserve"> COUNTIF('Raid Attendance'!N:R,B20)+COUNTIF('Raid Attendance'!N:R,A20)</f>
        <v>0</v>
      </c>
      <c r="I20" s="55">
        <f>H20/(C2-C20)</f>
        <v>0</v>
      </c>
      <c r="J20" s="18"/>
      <c r="K20" s="16">
        <f xml:space="preserve"> COUNTIF('Raid Attendance'!B:F,B20)+COUNTIF('Raid Attendance'!B:F,A20)</f>
        <v>2</v>
      </c>
      <c r="L20" s="55">
        <f>K20/(D2-C20)</f>
        <v>0.22222222222222221</v>
      </c>
      <c r="M20" s="18"/>
      <c r="N20" s="16">
        <f>COUNTIF('Raid Attendance'!H:L, B20)+COUNTIF('Raid Attendance'!H:L, A20)</f>
        <v>2</v>
      </c>
      <c r="O20" s="55">
        <f>N20/(E2-C20)</f>
        <v>0.22222222222222221</v>
      </c>
      <c r="P20" s="18"/>
      <c r="Q20" s="18">
        <f>COUNTIF('Raid Attendance'!A3:R27,Overview!B20)+COUNTIF('Raid Attendance'!A3:R27,Overview!A20)</f>
        <v>1</v>
      </c>
      <c r="R20" s="55">
        <f t="shared" si="1"/>
        <v>8.3333333333333329E-2</v>
      </c>
      <c r="S20" s="21">
        <f t="shared" si="5"/>
        <v>12</v>
      </c>
      <c r="T20" s="38">
        <f t="shared" si="2"/>
        <v>9</v>
      </c>
      <c r="U20" s="55">
        <f>(COUNTIF('Monday Signups'!1:8515, B20))/T20</f>
        <v>0.1111111111111111</v>
      </c>
      <c r="V20" s="39">
        <f t="shared" si="3"/>
        <v>9</v>
      </c>
      <c r="W20" s="55">
        <f>(COUNTIF('Tuesday Signups'!1:8515, B20))/V20</f>
        <v>0.44444444444444442</v>
      </c>
      <c r="X20" s="39">
        <f t="shared" si="4"/>
        <v>9</v>
      </c>
      <c r="Y20" s="55">
        <f>(COUNTIF('Wednesday Signups'!1:8515, B20))/X20</f>
        <v>0.44444444444444442</v>
      </c>
      <c r="Z20" s="18"/>
      <c r="AA20" s="55">
        <f t="shared" si="0"/>
        <v>0.33333333333333331</v>
      </c>
      <c r="AB20" s="19"/>
    </row>
    <row r="21" spans="1:28" ht="15.75" thickBot="1">
      <c r="A21" s="10" t="s">
        <v>111</v>
      </c>
      <c r="B21" s="51" t="s">
        <v>21</v>
      </c>
      <c r="C21" s="27">
        <v>0</v>
      </c>
      <c r="D21" s="30"/>
      <c r="E21" s="9"/>
      <c r="F21" s="9"/>
      <c r="G21" s="15"/>
      <c r="H21" s="16">
        <f xml:space="preserve"> COUNTIF('Raid Attendance'!N:R,B21)+COUNTIF('Raid Attendance'!N:R,A21)</f>
        <v>7</v>
      </c>
      <c r="I21" s="55">
        <f>H21/(C2-C21)</f>
        <v>0.77777777777777779</v>
      </c>
      <c r="J21" s="18"/>
      <c r="K21" s="16">
        <f xml:space="preserve"> COUNTIF('Raid Attendance'!B:F,B21)+COUNTIF('Raid Attendance'!B:F,A21)</f>
        <v>8</v>
      </c>
      <c r="L21" s="55">
        <f>K21/(D2-C21)</f>
        <v>0.88888888888888884</v>
      </c>
      <c r="M21" s="18"/>
      <c r="N21" s="16">
        <f>COUNTIF('Raid Attendance'!H:L, B21)+COUNTIF('Raid Attendance'!H:L, A21)</f>
        <v>7</v>
      </c>
      <c r="O21" s="55">
        <f>N21/(E2-C21)</f>
        <v>0.77777777777777779</v>
      </c>
      <c r="P21" s="18"/>
      <c r="Q21" s="18">
        <f>COUNTIF('Raid Attendance'!A3:R27,Overview!B21)+COUNTIF('Raid Attendance'!A3:R27,Overview!A21)</f>
        <v>12</v>
      </c>
      <c r="R21" s="55">
        <f t="shared" si="1"/>
        <v>1</v>
      </c>
      <c r="S21" s="21">
        <f t="shared" si="5"/>
        <v>12</v>
      </c>
      <c r="T21" s="38">
        <f t="shared" si="2"/>
        <v>9</v>
      </c>
      <c r="U21" s="55">
        <f>(COUNTIF('Monday Signups'!1:8516, B21))/T21</f>
        <v>1</v>
      </c>
      <c r="V21" s="39">
        <f t="shared" si="3"/>
        <v>9</v>
      </c>
      <c r="W21" s="55">
        <f>(COUNTIF('Tuesday Signups'!1:8516, B21))/V21</f>
        <v>1</v>
      </c>
      <c r="X21" s="39">
        <f t="shared" si="4"/>
        <v>9</v>
      </c>
      <c r="Y21" s="55">
        <f>(COUNTIF('Wednesday Signups'!1:8516, B21))/X21</f>
        <v>0.88888888888888884</v>
      </c>
      <c r="Z21" s="18"/>
      <c r="AA21" s="55">
        <f t="shared" si="0"/>
        <v>0.96296296296296291</v>
      </c>
      <c r="AB21" s="19"/>
    </row>
    <row r="22" spans="1:28" ht="15.75" thickBot="1">
      <c r="A22" s="10" t="s">
        <v>112</v>
      </c>
      <c r="B22" s="51" t="s">
        <v>35</v>
      </c>
      <c r="C22" s="27">
        <v>0</v>
      </c>
      <c r="D22" s="30"/>
      <c r="E22" s="9"/>
      <c r="F22" s="9"/>
      <c r="G22" s="15"/>
      <c r="H22" s="16">
        <f xml:space="preserve"> COUNTIF('Raid Attendance'!N:R,B22)+COUNTIF('Raid Attendance'!N:R,A22)</f>
        <v>8</v>
      </c>
      <c r="I22" s="55">
        <f>H22/(C2-C22)</f>
        <v>0.88888888888888884</v>
      </c>
      <c r="J22" s="18"/>
      <c r="K22" s="16">
        <f xml:space="preserve"> COUNTIF('Raid Attendance'!B:F,B22)+COUNTIF('Raid Attendance'!B:F,A22)</f>
        <v>7</v>
      </c>
      <c r="L22" s="55">
        <f>K22/(D2-C22)</f>
        <v>0.77777777777777779</v>
      </c>
      <c r="M22" s="18"/>
      <c r="N22" s="16">
        <f>COUNTIF('Raid Attendance'!H:L, B22)+COUNTIF('Raid Attendance'!H:L, A22)</f>
        <v>9</v>
      </c>
      <c r="O22" s="55">
        <f>N22/(E2-C22)</f>
        <v>1</v>
      </c>
      <c r="P22" s="18"/>
      <c r="Q22" s="18">
        <f>COUNTIF('Raid Attendance'!A3:R27,Overview!B22)+COUNTIF('Raid Attendance'!A3:R27,Overview!A22)</f>
        <v>12</v>
      </c>
      <c r="R22" s="55">
        <f t="shared" si="1"/>
        <v>1</v>
      </c>
      <c r="S22" s="21">
        <f t="shared" si="5"/>
        <v>12</v>
      </c>
      <c r="T22" s="38">
        <f t="shared" si="2"/>
        <v>9</v>
      </c>
      <c r="U22" s="55">
        <f>(COUNTIF('Monday Signups'!1:8517, B22))/T22</f>
        <v>1</v>
      </c>
      <c r="V22" s="39">
        <f t="shared" si="3"/>
        <v>9</v>
      </c>
      <c r="W22" s="55">
        <f>(COUNTIF('Tuesday Signups'!1:8517, B22))/V22</f>
        <v>1</v>
      </c>
      <c r="X22" s="39">
        <f t="shared" si="4"/>
        <v>9</v>
      </c>
      <c r="Y22" s="55">
        <f>(COUNTIF('Wednesday Signups'!1:8517, B22))/X22</f>
        <v>1</v>
      </c>
      <c r="Z22" s="18"/>
      <c r="AA22" s="55">
        <f t="shared" si="0"/>
        <v>1</v>
      </c>
      <c r="AB22" s="19"/>
    </row>
    <row r="23" spans="1:28" ht="15.75" thickBot="1">
      <c r="A23" s="10" t="s">
        <v>113</v>
      </c>
      <c r="B23" s="45" t="s">
        <v>11</v>
      </c>
      <c r="C23" s="27">
        <v>3</v>
      </c>
      <c r="D23" s="30"/>
      <c r="E23" s="9"/>
      <c r="F23" s="9"/>
      <c r="G23" s="15"/>
      <c r="H23" s="16">
        <f xml:space="preserve"> COUNTIF('Raid Attendance'!N:R,B23)+COUNTIF('Raid Attendance'!N:R,A23)</f>
        <v>6</v>
      </c>
      <c r="I23" s="55">
        <f>H23/(C2-C23)</f>
        <v>1</v>
      </c>
      <c r="J23" s="18"/>
      <c r="K23" s="16">
        <f xml:space="preserve"> COUNTIF('Raid Attendance'!B:F,B23)+COUNTIF('Raid Attendance'!B:F,A23)</f>
        <v>6</v>
      </c>
      <c r="L23" s="55">
        <f>K23/(D2-C23)</f>
        <v>1</v>
      </c>
      <c r="M23" s="18"/>
      <c r="N23" s="16">
        <f>COUNTIF('Raid Attendance'!H:L, B23)+COUNTIF('Raid Attendance'!H:L, A23)</f>
        <v>6</v>
      </c>
      <c r="O23" s="55">
        <f>N23/(E2-C23)</f>
        <v>1</v>
      </c>
      <c r="P23" s="18"/>
      <c r="Q23" s="18">
        <f>COUNTIF('Raid Attendance'!A3:R27,Overview!B23)+COUNTIF('Raid Attendance'!A3:R27,Overview!A23)</f>
        <v>12</v>
      </c>
      <c r="R23" s="55">
        <f t="shared" si="1"/>
        <v>1</v>
      </c>
      <c r="S23" s="21">
        <f t="shared" si="5"/>
        <v>12</v>
      </c>
      <c r="T23" s="38">
        <f t="shared" si="2"/>
        <v>6</v>
      </c>
      <c r="U23" s="55">
        <f>(COUNTIF('Monday Signups'!1:8518, B23))/T23</f>
        <v>1</v>
      </c>
      <c r="V23" s="39">
        <f t="shared" si="3"/>
        <v>6</v>
      </c>
      <c r="W23" s="55">
        <f>(COUNTIF('Tuesday Signups'!1:8518, B23))/V23</f>
        <v>1</v>
      </c>
      <c r="X23" s="39">
        <f t="shared" si="4"/>
        <v>6</v>
      </c>
      <c r="Y23" s="55">
        <f>(COUNTIF('Wednesday Signups'!1:8518, B23))/X23</f>
        <v>1</v>
      </c>
      <c r="Z23" s="18"/>
      <c r="AA23" s="55">
        <f t="shared" si="0"/>
        <v>1</v>
      </c>
      <c r="AB23" s="19"/>
    </row>
    <row r="24" spans="1:28" ht="15.75" thickBot="1">
      <c r="A24" s="10" t="s">
        <v>114</v>
      </c>
      <c r="B24" s="46" t="s">
        <v>2</v>
      </c>
      <c r="C24" s="27">
        <v>4</v>
      </c>
      <c r="D24" s="30"/>
      <c r="E24" s="9"/>
      <c r="F24" s="9"/>
      <c r="G24" s="15"/>
      <c r="H24" s="16">
        <f xml:space="preserve"> COUNTIF('Raid Attendance'!N:R,B24)+COUNTIF('Raid Attendance'!N:R,A24)</f>
        <v>5</v>
      </c>
      <c r="I24" s="55">
        <f>H24/(C2-C24)</f>
        <v>1</v>
      </c>
      <c r="J24" s="18"/>
      <c r="K24" s="16">
        <f xml:space="preserve"> COUNTIF('Raid Attendance'!B:F,B24)+COUNTIF('Raid Attendance'!B:F,A24)</f>
        <v>5</v>
      </c>
      <c r="L24" s="55">
        <f>K24/(D2-C24)</f>
        <v>1</v>
      </c>
      <c r="M24" s="18"/>
      <c r="N24" s="16">
        <f>COUNTIF('Raid Attendance'!H:L, B24)+COUNTIF('Raid Attendance'!H:L, A24)</f>
        <v>5</v>
      </c>
      <c r="O24" s="55">
        <f>N24/(E2-C24)</f>
        <v>1</v>
      </c>
      <c r="P24" s="18"/>
      <c r="Q24" s="18">
        <f>COUNTIF('Raid Attendance'!A3:R27,Overview!B24)+COUNTIF('Raid Attendance'!A3:R27,Overview!A24)</f>
        <v>12</v>
      </c>
      <c r="R24" s="55">
        <f t="shared" si="1"/>
        <v>1</v>
      </c>
      <c r="S24" s="21">
        <f t="shared" si="5"/>
        <v>12</v>
      </c>
      <c r="T24" s="38">
        <f t="shared" si="2"/>
        <v>5</v>
      </c>
      <c r="U24" s="55">
        <f>(COUNTIF('Monday Signups'!1:8519, B24))/T24</f>
        <v>0.8</v>
      </c>
      <c r="V24" s="39">
        <f t="shared" si="3"/>
        <v>5</v>
      </c>
      <c r="W24" s="55">
        <f>(COUNTIF('Tuesday Signups'!1:8519, B24))/V24</f>
        <v>1</v>
      </c>
      <c r="X24" s="39">
        <f t="shared" si="4"/>
        <v>5</v>
      </c>
      <c r="Y24" s="55">
        <f>(COUNTIF('Wednesday Signups'!1:8519, B24))/X24</f>
        <v>1</v>
      </c>
      <c r="Z24" s="18"/>
      <c r="AA24" s="55">
        <f t="shared" si="0"/>
        <v>0.93333333333333324</v>
      </c>
      <c r="AB24" s="19"/>
    </row>
    <row r="25" spans="1:28" ht="15.75" thickBot="1">
      <c r="A25" s="10" t="s">
        <v>115</v>
      </c>
      <c r="B25" s="52" t="s">
        <v>38</v>
      </c>
      <c r="C25" s="27">
        <v>3</v>
      </c>
      <c r="D25" s="30"/>
      <c r="E25" s="9"/>
      <c r="F25" s="9"/>
      <c r="G25" s="15"/>
      <c r="H25" s="16">
        <f xml:space="preserve"> COUNTIF('Raid Attendance'!N:R,B25)+COUNTIF('Raid Attendance'!N:R,A25)</f>
        <v>6</v>
      </c>
      <c r="I25" s="55">
        <f>H25/(C2-C25)</f>
        <v>1</v>
      </c>
      <c r="J25" s="18"/>
      <c r="K25" s="16">
        <f xml:space="preserve"> COUNTIF('Raid Attendance'!B:F,B25)+COUNTIF('Raid Attendance'!B:F,A25)</f>
        <v>6</v>
      </c>
      <c r="L25" s="55">
        <f>K25/(D2-C25)</f>
        <v>1</v>
      </c>
      <c r="M25" s="18"/>
      <c r="N25" s="16">
        <f>COUNTIF('Raid Attendance'!H:L, B25)+COUNTIF('Raid Attendance'!H:L, A25)</f>
        <v>6</v>
      </c>
      <c r="O25" s="55">
        <f>N25/(E2-C25)</f>
        <v>1</v>
      </c>
      <c r="P25" s="18"/>
      <c r="Q25" s="18">
        <f>COUNTIF('Raid Attendance'!A3:R27,Overview!B25)+COUNTIF('Raid Attendance'!A3:R27,Overview!A25)</f>
        <v>12</v>
      </c>
      <c r="R25" s="55">
        <f t="shared" si="1"/>
        <v>1</v>
      </c>
      <c r="S25" s="21">
        <f t="shared" si="5"/>
        <v>12</v>
      </c>
      <c r="T25" s="38">
        <f t="shared" si="2"/>
        <v>6</v>
      </c>
      <c r="U25" s="55">
        <f>(COUNTIF('Monday Signups'!1:8520, B25))/T25</f>
        <v>1</v>
      </c>
      <c r="V25" s="39">
        <f t="shared" si="3"/>
        <v>6</v>
      </c>
      <c r="W25" s="55">
        <f>(COUNTIF('Tuesday Signups'!1:8520, B25))/V25</f>
        <v>1</v>
      </c>
      <c r="X25" s="39">
        <f t="shared" si="4"/>
        <v>6</v>
      </c>
      <c r="Y25" s="55">
        <f>(COUNTIF('Wednesday Signups'!1:8520, B25))/X25</f>
        <v>1</v>
      </c>
      <c r="Z25" s="18"/>
      <c r="AA25" s="55">
        <f t="shared" si="0"/>
        <v>1</v>
      </c>
      <c r="AB25" s="19"/>
    </row>
    <row r="26" spans="1:28" ht="15.75" thickBot="1">
      <c r="A26" s="10" t="s">
        <v>116</v>
      </c>
      <c r="B26" s="47" t="s">
        <v>30</v>
      </c>
      <c r="C26" s="27">
        <v>5</v>
      </c>
      <c r="D26" s="30"/>
      <c r="E26" s="9"/>
      <c r="F26" s="9"/>
      <c r="G26" s="15"/>
      <c r="H26" s="16">
        <f xml:space="preserve"> COUNTIF('Raid Attendance'!N:R,B26)+COUNTIF('Raid Attendance'!N:R,A26)</f>
        <v>2</v>
      </c>
      <c r="I26" s="55">
        <f>H26/(C2-C26)</f>
        <v>0.5</v>
      </c>
      <c r="J26" s="18"/>
      <c r="K26" s="16">
        <f xml:space="preserve"> COUNTIF('Raid Attendance'!B:F,B26)+COUNTIF('Raid Attendance'!B:F,A26)</f>
        <v>3</v>
      </c>
      <c r="L26" s="55">
        <f>K26/(D2-C26)</f>
        <v>0.75</v>
      </c>
      <c r="M26" s="18"/>
      <c r="N26" s="16">
        <f>COUNTIF('Raid Attendance'!H:L, B26)+COUNTIF('Raid Attendance'!H:L, A26)</f>
        <v>4</v>
      </c>
      <c r="O26" s="55">
        <f>N26/(E2-C26)</f>
        <v>1</v>
      </c>
      <c r="P26" s="18"/>
      <c r="Q26" s="18">
        <f>COUNTIF('Raid Attendance'!A3:R27,Overview!B26)+COUNTIF('Raid Attendance'!A3:R27,Overview!A26)</f>
        <v>9</v>
      </c>
      <c r="R26" s="55">
        <f t="shared" si="1"/>
        <v>0.75</v>
      </c>
      <c r="S26" s="21">
        <f t="shared" si="5"/>
        <v>12</v>
      </c>
      <c r="T26" s="38">
        <f t="shared" si="2"/>
        <v>4</v>
      </c>
      <c r="U26" s="55">
        <f>(COUNTIF('Monday Signups'!1:8521, B26))/T26</f>
        <v>0.75</v>
      </c>
      <c r="V26" s="39">
        <f t="shared" si="3"/>
        <v>4</v>
      </c>
      <c r="W26" s="55">
        <f>(COUNTIF('Tuesday Signups'!1:8521, B26))/V26</f>
        <v>0.75</v>
      </c>
      <c r="X26" s="39">
        <f t="shared" si="4"/>
        <v>4</v>
      </c>
      <c r="Y26" s="55">
        <f>(COUNTIF('Wednesday Signups'!1:8521, B26))/X26</f>
        <v>1</v>
      </c>
      <c r="Z26" s="18"/>
      <c r="AA26" s="55">
        <f t="shared" si="0"/>
        <v>0.83333333333333337</v>
      </c>
      <c r="AB26" s="19"/>
    </row>
    <row r="27" spans="1:28" ht="15.75" thickBot="1">
      <c r="A27" s="10" t="s">
        <v>117</v>
      </c>
      <c r="B27" s="46" t="s">
        <v>17</v>
      </c>
      <c r="C27" s="27">
        <v>0</v>
      </c>
      <c r="D27" s="30"/>
      <c r="E27" s="9"/>
      <c r="F27" s="9"/>
      <c r="G27" s="15"/>
      <c r="H27" s="16">
        <f xml:space="preserve"> COUNTIF('Raid Attendance'!N:R,B27)+COUNTIF('Raid Attendance'!N:R,A27)</f>
        <v>7</v>
      </c>
      <c r="I27" s="55">
        <f>H27/(C2-C27)</f>
        <v>0.77777777777777779</v>
      </c>
      <c r="J27" s="18"/>
      <c r="K27" s="16">
        <f xml:space="preserve"> COUNTIF('Raid Attendance'!B:F,B27)+COUNTIF('Raid Attendance'!B:F,A27)</f>
        <v>9</v>
      </c>
      <c r="L27" s="55">
        <f>K27/(D2-C27)</f>
        <v>1</v>
      </c>
      <c r="M27" s="18"/>
      <c r="N27" s="16">
        <f>COUNTIF('Raid Attendance'!H:L, B27)+COUNTIF('Raid Attendance'!H:L, A27)</f>
        <v>8</v>
      </c>
      <c r="O27" s="55">
        <f>N27/(E2-C27)</f>
        <v>0.88888888888888884</v>
      </c>
      <c r="P27" s="18"/>
      <c r="Q27" s="18">
        <f>COUNTIF('Raid Attendance'!A3:R27,Overview!B27)+COUNTIF('Raid Attendance'!A3:R27,Overview!A27)</f>
        <v>10</v>
      </c>
      <c r="R27" s="55">
        <f t="shared" si="1"/>
        <v>0.83333333333333337</v>
      </c>
      <c r="S27" s="21">
        <f t="shared" si="5"/>
        <v>12</v>
      </c>
      <c r="T27" s="38">
        <f t="shared" si="2"/>
        <v>9</v>
      </c>
      <c r="U27" s="55">
        <f>(COUNTIF('Monday Signups'!1:8522, B27))/T27</f>
        <v>1</v>
      </c>
      <c r="V27" s="39">
        <f t="shared" si="3"/>
        <v>9</v>
      </c>
      <c r="W27" s="55">
        <f>(COUNTIF('Tuesday Signups'!1:8522, B27))/V27</f>
        <v>1</v>
      </c>
      <c r="X27" s="39">
        <f t="shared" si="4"/>
        <v>9</v>
      </c>
      <c r="Y27" s="55">
        <f>(COUNTIF('Wednesday Signups'!1:8522, B27))/X27</f>
        <v>1</v>
      </c>
      <c r="Z27" s="18"/>
      <c r="AA27" s="55">
        <f t="shared" si="0"/>
        <v>1</v>
      </c>
      <c r="AB27" s="19"/>
    </row>
    <row r="28" spans="1:28" ht="15.75" thickBot="1">
      <c r="A28" s="10" t="s">
        <v>118</v>
      </c>
      <c r="B28" s="49" t="s">
        <v>37</v>
      </c>
      <c r="C28" s="27">
        <v>7</v>
      </c>
      <c r="D28" s="30"/>
      <c r="E28" s="9"/>
      <c r="F28" s="9"/>
      <c r="G28" s="15"/>
      <c r="H28" s="16">
        <f xml:space="preserve"> COUNTIF('Raid Attendance'!N:R,B28)+COUNTIF('Raid Attendance'!N:R,A28)</f>
        <v>2</v>
      </c>
      <c r="I28" s="55">
        <f>H28/(C2-C28)</f>
        <v>1</v>
      </c>
      <c r="J28" s="18"/>
      <c r="K28" s="16">
        <f xml:space="preserve"> COUNTIF('Raid Attendance'!B:F,B28)+COUNTIF('Raid Attendance'!B:F,A28)</f>
        <v>2</v>
      </c>
      <c r="L28" s="55">
        <f>K28/(D2-C28)</f>
        <v>1</v>
      </c>
      <c r="M28" s="18"/>
      <c r="N28" s="16">
        <f>COUNTIF('Raid Attendance'!H:L, B28)+COUNTIF('Raid Attendance'!H:L, A28)</f>
        <v>2</v>
      </c>
      <c r="O28" s="55">
        <f>N28/(E2-C28)</f>
        <v>1</v>
      </c>
      <c r="P28" s="18"/>
      <c r="Q28" s="18">
        <f>COUNTIF('Raid Attendance'!A3:R27,Overview!B28)+COUNTIF('Raid Attendance'!A3:R27,Overview!A28)</f>
        <v>6</v>
      </c>
      <c r="R28" s="55">
        <f t="shared" si="1"/>
        <v>0.5</v>
      </c>
      <c r="S28" s="21">
        <f t="shared" si="5"/>
        <v>12</v>
      </c>
      <c r="T28" s="38">
        <f t="shared" si="2"/>
        <v>2</v>
      </c>
      <c r="U28" s="55">
        <f>(COUNTIF('Monday Signups'!1:8523, B28))/T28</f>
        <v>1</v>
      </c>
      <c r="V28" s="39">
        <f t="shared" si="3"/>
        <v>2</v>
      </c>
      <c r="W28" s="55">
        <f>(COUNTIF('Tuesday Signups'!1:8523, B28))/V28</f>
        <v>0.5</v>
      </c>
      <c r="X28" s="39">
        <f t="shared" si="4"/>
        <v>2</v>
      </c>
      <c r="Y28" s="55">
        <f>(COUNTIF('Wednesday Signups'!1:8523, B28))/X28</f>
        <v>0.5</v>
      </c>
      <c r="Z28" s="18"/>
      <c r="AA28" s="55">
        <f t="shared" si="0"/>
        <v>0.66666666666666663</v>
      </c>
      <c r="AB28" s="19"/>
    </row>
    <row r="29" spans="1:28" ht="15.75" thickBot="1">
      <c r="A29" s="10" t="s">
        <v>119</v>
      </c>
      <c r="B29" s="48" t="s">
        <v>70</v>
      </c>
      <c r="C29" s="27">
        <v>1</v>
      </c>
      <c r="D29" s="30"/>
      <c r="E29" s="9"/>
      <c r="F29" s="9"/>
      <c r="G29" s="15"/>
      <c r="H29" s="16">
        <f xml:space="preserve"> COUNTIF('Raid Attendance'!N:R,B29)+COUNTIF('Raid Attendance'!N:R,A29)</f>
        <v>4</v>
      </c>
      <c r="I29" s="55">
        <f>H29/(C2-C29)</f>
        <v>0.5</v>
      </c>
      <c r="J29" s="18"/>
      <c r="K29" s="16">
        <f xml:space="preserve"> COUNTIF('Raid Attendance'!B:F,B29)+COUNTIF('Raid Attendance'!B:F,A29)</f>
        <v>4</v>
      </c>
      <c r="L29" s="55">
        <f>K29/(D2-C29)</f>
        <v>0.5</v>
      </c>
      <c r="M29" s="18"/>
      <c r="N29" s="16">
        <f>COUNTIF('Raid Attendance'!H:L, B29)+COUNTIF('Raid Attendance'!H:L, A29)</f>
        <v>2</v>
      </c>
      <c r="O29" s="55">
        <f>N29/(E2-C29)</f>
        <v>0.25</v>
      </c>
      <c r="P29" s="18"/>
      <c r="Q29" s="18">
        <f>COUNTIF('Raid Attendance'!A3:R27,Overview!B29)+COUNTIF('Raid Attendance'!A3:R27,Overview!A29)</f>
        <v>6</v>
      </c>
      <c r="R29" s="55">
        <f t="shared" si="1"/>
        <v>0.5</v>
      </c>
      <c r="S29" s="21">
        <f t="shared" si="5"/>
        <v>12</v>
      </c>
      <c r="T29" s="38">
        <f t="shared" si="2"/>
        <v>8</v>
      </c>
      <c r="U29" s="55">
        <f>(COUNTIF('Monday Signups'!1:8524, B29))/T29</f>
        <v>0.5</v>
      </c>
      <c r="V29" s="39">
        <f t="shared" si="3"/>
        <v>8</v>
      </c>
      <c r="W29" s="55">
        <f>(COUNTIF('Tuesday Signups'!1:8524, B29))/V29</f>
        <v>0.5</v>
      </c>
      <c r="X29" s="39">
        <f t="shared" si="4"/>
        <v>8</v>
      </c>
      <c r="Y29" s="55">
        <f>(COUNTIF('Wednesday Signups'!1:8524, B29))/X29</f>
        <v>0.5</v>
      </c>
      <c r="Z29" s="18"/>
      <c r="AA29" s="55">
        <f t="shared" si="0"/>
        <v>0.5</v>
      </c>
      <c r="AB29" s="19"/>
    </row>
    <row r="30" spans="1:28" ht="15.75" thickBot="1">
      <c r="A30" s="10" t="s">
        <v>120</v>
      </c>
      <c r="B30" s="49" t="s">
        <v>12</v>
      </c>
      <c r="C30" s="27">
        <v>3</v>
      </c>
      <c r="D30" s="30"/>
      <c r="E30" s="9"/>
      <c r="F30" s="9"/>
      <c r="G30" s="15"/>
      <c r="H30" s="16">
        <f xml:space="preserve"> COUNTIF('Raid Attendance'!N:R,B30)+COUNTIF('Raid Attendance'!N:R,A30)</f>
        <v>6</v>
      </c>
      <c r="I30" s="55">
        <f>H30/(C2-C30)</f>
        <v>1</v>
      </c>
      <c r="J30" s="18"/>
      <c r="K30" s="16">
        <f xml:space="preserve"> COUNTIF('Raid Attendance'!B:F,B30)+COUNTIF('Raid Attendance'!B:F,A30)</f>
        <v>5</v>
      </c>
      <c r="L30" s="55">
        <f>K30/(D2-C30)</f>
        <v>0.83333333333333337</v>
      </c>
      <c r="M30" s="18"/>
      <c r="N30" s="16">
        <f>COUNTIF('Raid Attendance'!H:L, B30)+COUNTIF('Raid Attendance'!H:L, A30)</f>
        <v>6</v>
      </c>
      <c r="O30" s="55">
        <f>N30/(E2-C30)</f>
        <v>1</v>
      </c>
      <c r="P30" s="18"/>
      <c r="Q30" s="18">
        <f>COUNTIF('Raid Attendance'!A3:R27,Overview!B30)+COUNTIF('Raid Attendance'!A3:R27,Overview!A30)</f>
        <v>12</v>
      </c>
      <c r="R30" s="55">
        <f t="shared" si="1"/>
        <v>1</v>
      </c>
      <c r="S30" s="21">
        <f t="shared" si="5"/>
        <v>12</v>
      </c>
      <c r="T30" s="38">
        <f t="shared" si="2"/>
        <v>6</v>
      </c>
      <c r="U30" s="55">
        <f>(COUNTIF('Monday Signups'!1:8525, B30))/T30</f>
        <v>1</v>
      </c>
      <c r="V30" s="39">
        <f t="shared" si="3"/>
        <v>6</v>
      </c>
      <c r="W30" s="55">
        <f>(COUNTIF('Tuesday Signups'!1:8525, B30))/V30</f>
        <v>0.83333333333333337</v>
      </c>
      <c r="X30" s="39">
        <f t="shared" si="4"/>
        <v>6</v>
      </c>
      <c r="Y30" s="55">
        <f>(COUNTIF('Wednesday Signups'!1:8525, B30))/X30</f>
        <v>0.83333333333333337</v>
      </c>
      <c r="Z30" s="18"/>
      <c r="AA30" s="55">
        <f t="shared" si="0"/>
        <v>0.88888888888888895</v>
      </c>
      <c r="AB30" s="19"/>
    </row>
    <row r="31" spans="1:28" ht="15.75" thickBot="1">
      <c r="A31" s="10" t="s">
        <v>121</v>
      </c>
      <c r="B31" s="52" t="s">
        <v>51</v>
      </c>
      <c r="C31" s="27">
        <v>5</v>
      </c>
      <c r="D31" s="57" t="s">
        <v>152</v>
      </c>
      <c r="E31" s="9"/>
      <c r="F31" s="9"/>
      <c r="G31" s="15"/>
      <c r="H31" s="16">
        <f xml:space="preserve"> COUNTIF('Raid Attendance'!N:R,B31)+COUNTIF('Raid Attendance'!N:R,A31)</f>
        <v>1</v>
      </c>
      <c r="I31" s="55">
        <f>H31/(C2-C31)</f>
        <v>0.25</v>
      </c>
      <c r="J31" s="18"/>
      <c r="K31" s="16">
        <f xml:space="preserve"> COUNTIF('Raid Attendance'!B:F,B31)+COUNTIF('Raid Attendance'!B:F,A31)</f>
        <v>0</v>
      </c>
      <c r="L31" s="55">
        <f>K31/(D2-C31)</f>
        <v>0</v>
      </c>
      <c r="M31" s="18"/>
      <c r="N31" s="16">
        <f>COUNTIF('Raid Attendance'!H:L, B31)+COUNTIF('Raid Attendance'!H:L, A31)</f>
        <v>2</v>
      </c>
      <c r="O31" s="55">
        <f>N31/(E2-C31)</f>
        <v>0.5</v>
      </c>
      <c r="P31" s="18"/>
      <c r="Q31" s="18">
        <f>COUNTIF('Raid Attendance'!A3:R27,Overview!B31)+COUNTIF('Raid Attendance'!A3:R27,Overview!A31)</f>
        <v>3</v>
      </c>
      <c r="R31" s="55">
        <f t="shared" si="1"/>
        <v>0.25</v>
      </c>
      <c r="S31" s="21">
        <f t="shared" si="5"/>
        <v>12</v>
      </c>
      <c r="T31" s="38">
        <f t="shared" si="2"/>
        <v>4</v>
      </c>
      <c r="U31" s="55">
        <f>(COUNTIF('Monday Signups'!1:8526, B31))/T31</f>
        <v>0.5</v>
      </c>
      <c r="V31" s="39">
        <f t="shared" si="3"/>
        <v>4</v>
      </c>
      <c r="W31" s="55">
        <f>(COUNTIF('Tuesday Signups'!1:8526, B31))/V31</f>
        <v>0.25</v>
      </c>
      <c r="X31" s="39">
        <f t="shared" si="4"/>
        <v>4</v>
      </c>
      <c r="Y31" s="55">
        <f>(COUNTIF('Wednesday Signups'!1:8526, B31))/X31</f>
        <v>0.75</v>
      </c>
      <c r="Z31" s="18"/>
      <c r="AA31" s="55">
        <f t="shared" si="0"/>
        <v>0.5</v>
      </c>
      <c r="AB31" s="19"/>
    </row>
    <row r="32" spans="1:28" ht="15.75" thickBot="1">
      <c r="A32" s="10" t="s">
        <v>122</v>
      </c>
      <c r="B32" s="44" t="s">
        <v>18</v>
      </c>
      <c r="C32" s="27">
        <v>0</v>
      </c>
      <c r="D32" s="30"/>
      <c r="E32" s="9"/>
      <c r="F32" s="9"/>
      <c r="G32" s="15"/>
      <c r="H32" s="16">
        <f xml:space="preserve"> COUNTIF('Raid Attendance'!N:R,B32)+COUNTIF('Raid Attendance'!N:R,A32)</f>
        <v>8</v>
      </c>
      <c r="I32" s="55">
        <f>H32/(C2-C32)</f>
        <v>0.88888888888888884</v>
      </c>
      <c r="J32" s="18"/>
      <c r="K32" s="16">
        <f xml:space="preserve"> COUNTIF('Raid Attendance'!B:F,B32)+COUNTIF('Raid Attendance'!B:F,A32)</f>
        <v>9</v>
      </c>
      <c r="L32" s="55">
        <f>K32/(D2-C32)</f>
        <v>1</v>
      </c>
      <c r="M32" s="18"/>
      <c r="N32" s="16">
        <f>COUNTIF('Raid Attendance'!H:L, B32)+COUNTIF('Raid Attendance'!H:L, A32)</f>
        <v>8</v>
      </c>
      <c r="O32" s="55">
        <f>N32/(E2-C32)</f>
        <v>0.88888888888888884</v>
      </c>
      <c r="P32" s="18"/>
      <c r="Q32" s="18">
        <f>COUNTIF('Raid Attendance'!A3:R27,Overview!B32)+COUNTIF('Raid Attendance'!A3:R27,Overview!A32)</f>
        <v>11</v>
      </c>
      <c r="R32" s="55">
        <f t="shared" si="1"/>
        <v>0.91666666666666663</v>
      </c>
      <c r="S32" s="21">
        <f t="shared" si="5"/>
        <v>12</v>
      </c>
      <c r="T32" s="38">
        <f t="shared" si="2"/>
        <v>9</v>
      </c>
      <c r="U32" s="55">
        <f>(COUNTIF('Monday Signups'!1:8527, B32))/T32</f>
        <v>1</v>
      </c>
      <c r="V32" s="39">
        <f t="shared" si="3"/>
        <v>9</v>
      </c>
      <c r="W32" s="55">
        <f>(COUNTIF('Tuesday Signups'!1:8527, B32))/V32</f>
        <v>1</v>
      </c>
      <c r="X32" s="39">
        <f t="shared" si="4"/>
        <v>9</v>
      </c>
      <c r="Y32" s="55">
        <f>(COUNTIF('Wednesday Signups'!1:8527, B32))/X32</f>
        <v>1</v>
      </c>
      <c r="Z32" s="18"/>
      <c r="AA32" s="55">
        <f t="shared" si="0"/>
        <v>1</v>
      </c>
      <c r="AB32" s="19"/>
    </row>
    <row r="33" spans="1:28" ht="15.75" thickBot="1">
      <c r="A33" s="10" t="s">
        <v>123</v>
      </c>
      <c r="B33" s="52" t="s">
        <v>43</v>
      </c>
      <c r="C33" s="27">
        <v>1</v>
      </c>
      <c r="D33" s="30"/>
      <c r="E33" s="42"/>
      <c r="F33" s="9"/>
      <c r="G33" s="15"/>
      <c r="H33" s="16">
        <f xml:space="preserve"> COUNTIF('Raid Attendance'!N:R,B33)+COUNTIF('Raid Attendance'!N:R,A33)</f>
        <v>7</v>
      </c>
      <c r="I33" s="55">
        <f>H33/(C2-C33)</f>
        <v>0.875</v>
      </c>
      <c r="J33" s="18"/>
      <c r="K33" s="16">
        <f xml:space="preserve"> COUNTIF('Raid Attendance'!B:F,B33)+COUNTIF('Raid Attendance'!B:F,A33)</f>
        <v>6</v>
      </c>
      <c r="L33" s="55">
        <f>K33/(D2-C33)</f>
        <v>0.75</v>
      </c>
      <c r="M33" s="18"/>
      <c r="N33" s="16">
        <f>COUNTIF('Raid Attendance'!H:L, B33)+COUNTIF('Raid Attendance'!H:L, A33)</f>
        <v>5</v>
      </c>
      <c r="O33" s="55">
        <f>N33/(E2-C33)</f>
        <v>0.625</v>
      </c>
      <c r="P33" s="18"/>
      <c r="Q33" s="18">
        <f>COUNTIF('Raid Attendance'!A3:R27,Overview!B33)+COUNTIF('Raid Attendance'!A3:R27,Overview!A33)</f>
        <v>9</v>
      </c>
      <c r="R33" s="55">
        <f t="shared" si="1"/>
        <v>0.75</v>
      </c>
      <c r="S33" s="21">
        <f t="shared" si="5"/>
        <v>12</v>
      </c>
      <c r="T33" s="38">
        <f t="shared" si="2"/>
        <v>8</v>
      </c>
      <c r="U33" s="55">
        <f>(COUNTIF('Monday Signups'!1:8528, B33))/T33</f>
        <v>0.875</v>
      </c>
      <c r="V33" s="39">
        <f t="shared" si="3"/>
        <v>8</v>
      </c>
      <c r="W33" s="55">
        <f>(COUNTIF('Tuesday Signups'!1:8528, B33))/V33</f>
        <v>0.875</v>
      </c>
      <c r="X33" s="39">
        <f t="shared" si="4"/>
        <v>8</v>
      </c>
      <c r="Y33" s="55">
        <f>(COUNTIF('Wednesday Signups'!1:8528, B33))/X33</f>
        <v>1</v>
      </c>
      <c r="Z33" s="18"/>
      <c r="AA33" s="55">
        <f t="shared" si="0"/>
        <v>0.91666666666666663</v>
      </c>
      <c r="AB33" s="19"/>
    </row>
    <row r="34" spans="1:28" ht="15.75" thickBot="1">
      <c r="A34" s="10" t="s">
        <v>140</v>
      </c>
      <c r="B34" s="51" t="s">
        <v>23</v>
      </c>
      <c r="C34" s="27">
        <v>0</v>
      </c>
      <c r="D34" s="30"/>
      <c r="E34" s="9"/>
      <c r="F34" s="9"/>
      <c r="G34" s="15"/>
      <c r="H34" s="16">
        <f xml:space="preserve"> COUNTIF('Raid Attendance'!N:R,B34)+COUNTIF('Raid Attendance'!N:R,A34)</f>
        <v>9</v>
      </c>
      <c r="I34" s="55">
        <f>H34/(C2-C34)</f>
        <v>1</v>
      </c>
      <c r="J34" s="18"/>
      <c r="K34" s="16">
        <f xml:space="preserve"> COUNTIF('Raid Attendance'!B:F,B34)+COUNTIF('Raid Attendance'!B:F,A34)</f>
        <v>6</v>
      </c>
      <c r="L34" s="55">
        <f>K34/(D2-C34)</f>
        <v>0.66666666666666663</v>
      </c>
      <c r="M34" s="18"/>
      <c r="N34" s="16">
        <f>COUNTIF('Raid Attendance'!H:L, B34)+COUNTIF('Raid Attendance'!H:L, A34)</f>
        <v>5</v>
      </c>
      <c r="O34" s="55">
        <f>N34/(E2-C34)</f>
        <v>0.55555555555555558</v>
      </c>
      <c r="P34" s="18"/>
      <c r="Q34" s="18">
        <f>COUNTIF('Raid Attendance'!A3:R27,Overview!B34)+COUNTIF('Raid Attendance'!A3:R27,Overview!A34)</f>
        <v>8</v>
      </c>
      <c r="R34" s="55">
        <f t="shared" si="1"/>
        <v>0.66666666666666663</v>
      </c>
      <c r="S34" s="21">
        <f t="shared" si="5"/>
        <v>12</v>
      </c>
      <c r="T34" s="38">
        <f t="shared" si="2"/>
        <v>9</v>
      </c>
      <c r="U34" s="55">
        <f>(COUNTIF('Monday Signups'!1:8529, B34))/T34</f>
        <v>1</v>
      </c>
      <c r="V34" s="39">
        <f t="shared" si="3"/>
        <v>9</v>
      </c>
      <c r="W34" s="55">
        <f>(COUNTIF('Tuesday Signups'!1:8529, B34))/V34</f>
        <v>1</v>
      </c>
      <c r="X34" s="39">
        <f t="shared" si="4"/>
        <v>9</v>
      </c>
      <c r="Y34" s="55">
        <f>(COUNTIF('Wednesday Signups'!1:8529, B34))/X34</f>
        <v>1</v>
      </c>
      <c r="Z34" s="18"/>
      <c r="AA34" s="55">
        <f t="shared" si="0"/>
        <v>1</v>
      </c>
      <c r="AB34" s="19"/>
    </row>
    <row r="35" spans="1:28" ht="15.75" thickBot="1">
      <c r="A35" s="10" t="s">
        <v>124</v>
      </c>
      <c r="B35" s="51" t="s">
        <v>125</v>
      </c>
      <c r="C35" s="27">
        <v>0</v>
      </c>
      <c r="D35" s="30"/>
      <c r="E35" s="9"/>
      <c r="F35" s="9"/>
      <c r="G35" s="15"/>
      <c r="H35" s="16">
        <f xml:space="preserve"> COUNTIF('Raid Attendance'!N:R,B35)+COUNTIF('Raid Attendance'!N:R,A35)</f>
        <v>3</v>
      </c>
      <c r="I35" s="55">
        <f>H35/(C2-C35)</f>
        <v>0.33333333333333331</v>
      </c>
      <c r="J35" s="18"/>
      <c r="K35" s="16">
        <f xml:space="preserve"> COUNTIF('Raid Attendance'!B:F,B35)+COUNTIF('Raid Attendance'!B:F,A35)</f>
        <v>1</v>
      </c>
      <c r="L35" s="55">
        <f>K35/(D2-C35)</f>
        <v>0.1111111111111111</v>
      </c>
      <c r="M35" s="18"/>
      <c r="N35" s="16">
        <f>COUNTIF('Raid Attendance'!H:L, B35)+COUNTIF('Raid Attendance'!H:L, A35)</f>
        <v>1</v>
      </c>
      <c r="O35" s="55">
        <f>N35/(E2-C35)</f>
        <v>0.1111111111111111</v>
      </c>
      <c r="P35" s="18"/>
      <c r="Q35" s="18">
        <f>COUNTIF('Raid Attendance'!A3:R27,Overview!B35)+COUNTIF('Raid Attendance'!A3:R27,Overview!A35)</f>
        <v>1</v>
      </c>
      <c r="R35" s="55">
        <f t="shared" si="1"/>
        <v>8.3333333333333329E-2</v>
      </c>
      <c r="S35" s="21">
        <f t="shared" si="5"/>
        <v>12</v>
      </c>
      <c r="T35" s="38">
        <f t="shared" si="2"/>
        <v>9</v>
      </c>
      <c r="U35" s="55">
        <f>(COUNTIF('Monday Signups'!1:8530, B35))/T35</f>
        <v>0</v>
      </c>
      <c r="V35" s="39">
        <f t="shared" si="3"/>
        <v>9</v>
      </c>
      <c r="W35" s="55">
        <f>(COUNTIF('Tuesday Signups'!1:8530, B35))/V35</f>
        <v>0</v>
      </c>
      <c r="X35" s="39">
        <f t="shared" si="4"/>
        <v>9</v>
      </c>
      <c r="Y35" s="55">
        <f>(COUNTIF('Wednesday Signups'!1:8530, B35))/X35</f>
        <v>0</v>
      </c>
      <c r="Z35" s="18"/>
      <c r="AA35" s="55">
        <f t="shared" si="0"/>
        <v>0</v>
      </c>
      <c r="AB35" s="19"/>
    </row>
    <row r="36" spans="1:28" ht="15.75" thickBot="1">
      <c r="A36" s="10" t="s">
        <v>126</v>
      </c>
      <c r="B36" s="52" t="s">
        <v>42</v>
      </c>
      <c r="C36" s="27">
        <v>0</v>
      </c>
      <c r="D36" s="30"/>
      <c r="E36" s="9"/>
      <c r="F36" s="9"/>
      <c r="G36" s="15"/>
      <c r="H36" s="16">
        <f xml:space="preserve"> COUNTIF('Raid Attendance'!N:R,B36)+COUNTIF('Raid Attendance'!N:R,A36)</f>
        <v>6</v>
      </c>
      <c r="I36" s="55">
        <f>H36/(C2-C36)</f>
        <v>0.66666666666666663</v>
      </c>
      <c r="J36" s="18"/>
      <c r="K36" s="16">
        <f xml:space="preserve"> COUNTIF('Raid Attendance'!B:F,B36)+COUNTIF('Raid Attendance'!B:F,A36)</f>
        <v>7</v>
      </c>
      <c r="L36" s="55">
        <f>K36/(D2-C36)</f>
        <v>0.77777777777777779</v>
      </c>
      <c r="M36" s="18"/>
      <c r="N36" s="16">
        <f>COUNTIF('Raid Attendance'!H:L, B36)+COUNTIF('Raid Attendance'!H:L, A36)</f>
        <v>3</v>
      </c>
      <c r="O36" s="55">
        <f>N36/(E2-C36)</f>
        <v>0.33333333333333331</v>
      </c>
      <c r="P36" s="18"/>
      <c r="Q36" s="18">
        <f>COUNTIF('Raid Attendance'!A3:R27,Overview!B36)+COUNTIF('Raid Attendance'!A3:R27,Overview!A36)</f>
        <v>6</v>
      </c>
      <c r="R36" s="55">
        <f t="shared" si="1"/>
        <v>0.5</v>
      </c>
      <c r="S36" s="21">
        <f t="shared" si="5"/>
        <v>12</v>
      </c>
      <c r="T36" s="38">
        <f t="shared" si="2"/>
        <v>9</v>
      </c>
      <c r="U36" s="55">
        <f>(COUNTIF('Monday Signups'!1:8531, B36))/T36</f>
        <v>0.77777777777777779</v>
      </c>
      <c r="V36" s="39">
        <f t="shared" si="3"/>
        <v>9</v>
      </c>
      <c r="W36" s="55">
        <f>(COUNTIF('Tuesday Signups'!1:8531, B36))/V36</f>
        <v>1</v>
      </c>
      <c r="X36" s="39">
        <f t="shared" si="4"/>
        <v>9</v>
      </c>
      <c r="Y36" s="55">
        <f>(COUNTIF('Wednesday Signups'!1:8531, B36))/X36</f>
        <v>1</v>
      </c>
      <c r="Z36" s="18"/>
      <c r="AA36" s="55">
        <f t="shared" si="0"/>
        <v>0.92592592592592593</v>
      </c>
      <c r="AB36" s="19"/>
    </row>
    <row r="37" spans="1:28" ht="15.75" thickBot="1">
      <c r="A37" s="10" t="s">
        <v>127</v>
      </c>
      <c r="B37" s="53" t="s">
        <v>32</v>
      </c>
      <c r="C37" s="27">
        <v>7</v>
      </c>
      <c r="D37" s="30"/>
      <c r="E37" s="9"/>
      <c r="F37" s="9"/>
      <c r="G37" s="15"/>
      <c r="H37" s="16">
        <f xml:space="preserve"> COUNTIF('Raid Attendance'!N:R,B37)+COUNTIF('Raid Attendance'!N:R,A37)</f>
        <v>1</v>
      </c>
      <c r="I37" s="55">
        <f>H37/(C2-C37)</f>
        <v>0.5</v>
      </c>
      <c r="J37" s="18"/>
      <c r="K37" s="16">
        <f xml:space="preserve"> COUNTIF('Raid Attendance'!B:F,B37)+COUNTIF('Raid Attendance'!B:F,A37)</f>
        <v>1</v>
      </c>
      <c r="L37" s="55">
        <f>K37/(D2-C37)</f>
        <v>0.5</v>
      </c>
      <c r="M37" s="18"/>
      <c r="N37" s="16">
        <f>COUNTIF('Raid Attendance'!H:L, B37)+COUNTIF('Raid Attendance'!H:L, A37)</f>
        <v>2</v>
      </c>
      <c r="O37" s="55">
        <f>N37/(E2-C37)</f>
        <v>1</v>
      </c>
      <c r="P37" s="18"/>
      <c r="Q37" s="18">
        <f>COUNTIF('Raid Attendance'!A3:R27,Overview!B37)+COUNTIF('Raid Attendance'!A3:R27,Overview!A37)</f>
        <v>4</v>
      </c>
      <c r="R37" s="55">
        <f t="shared" si="1"/>
        <v>0.33333333333333331</v>
      </c>
      <c r="S37" s="21">
        <f t="shared" si="5"/>
        <v>12</v>
      </c>
      <c r="T37" s="38">
        <f t="shared" si="2"/>
        <v>2</v>
      </c>
      <c r="U37" s="55">
        <f>(COUNTIF('Monday Signups'!1:8532, B37))/T37</f>
        <v>0.5</v>
      </c>
      <c r="V37" s="39">
        <f t="shared" si="3"/>
        <v>2</v>
      </c>
      <c r="W37" s="55">
        <f>(COUNTIF('Tuesday Signups'!1:8532, B37))/V37</f>
        <v>0</v>
      </c>
      <c r="X37" s="39">
        <f t="shared" si="4"/>
        <v>2</v>
      </c>
      <c r="Y37" s="55">
        <f>(COUNTIF('Wednesday Signups'!1:8532, B37))/X37</f>
        <v>1</v>
      </c>
      <c r="Z37" s="18"/>
      <c r="AA37" s="55">
        <f t="shared" si="0"/>
        <v>0.5</v>
      </c>
      <c r="AB37" s="19"/>
    </row>
    <row r="38" spans="1:28" ht="15.75" thickBot="1">
      <c r="A38" s="10" t="s">
        <v>128</v>
      </c>
      <c r="B38" s="49" t="s">
        <v>40</v>
      </c>
      <c r="C38" s="27">
        <v>0</v>
      </c>
      <c r="D38" s="30"/>
      <c r="E38" s="9"/>
      <c r="F38" s="42"/>
      <c r="G38" s="15"/>
      <c r="H38" s="16">
        <f xml:space="preserve"> COUNTIF('Raid Attendance'!N:R,B38)+COUNTIF('Raid Attendance'!N:R,A38)</f>
        <v>9</v>
      </c>
      <c r="I38" s="55">
        <f>H38/(C2-C38)</f>
        <v>1</v>
      </c>
      <c r="J38" s="18"/>
      <c r="K38" s="16">
        <f xml:space="preserve"> COUNTIF('Raid Attendance'!B:F,B38)+COUNTIF('Raid Attendance'!B:F,A38)</f>
        <v>6</v>
      </c>
      <c r="L38" s="55">
        <f>K38/(D2-C38)</f>
        <v>0.66666666666666663</v>
      </c>
      <c r="M38" s="18"/>
      <c r="N38" s="16">
        <f>COUNTIF('Raid Attendance'!H:L, B38)+COUNTIF('Raid Attendance'!H:L, A38)</f>
        <v>7</v>
      </c>
      <c r="O38" s="55">
        <f>N38/(E2-C38)</f>
        <v>0.77777777777777779</v>
      </c>
      <c r="P38" s="18"/>
      <c r="Q38" s="18">
        <f>COUNTIF('Raid Attendance'!A3:R27,Overview!B38)+COUNTIF('Raid Attendance'!A3:R27,Overview!A38)</f>
        <v>12</v>
      </c>
      <c r="R38" s="55">
        <f t="shared" si="1"/>
        <v>1</v>
      </c>
      <c r="S38" s="21">
        <f t="shared" si="5"/>
        <v>12</v>
      </c>
      <c r="T38" s="38">
        <f t="shared" si="2"/>
        <v>9</v>
      </c>
      <c r="U38" s="55">
        <f>(COUNTIF('Monday Signups'!1:8533, B38))/T38</f>
        <v>1</v>
      </c>
      <c r="V38" s="39">
        <f t="shared" si="3"/>
        <v>9</v>
      </c>
      <c r="W38" s="55">
        <f>(COUNTIF('Tuesday Signups'!1:8533, B38))/V38</f>
        <v>1</v>
      </c>
      <c r="X38" s="39">
        <f t="shared" si="4"/>
        <v>9</v>
      </c>
      <c r="Y38" s="55">
        <f>(COUNTIF('Wednesday Signups'!1:8533, B38))/X38</f>
        <v>1</v>
      </c>
      <c r="Z38" s="18"/>
      <c r="AA38" s="55">
        <f t="shared" si="0"/>
        <v>1</v>
      </c>
      <c r="AB38" s="19"/>
    </row>
    <row r="39" spans="1:28" ht="15.75" thickBot="1">
      <c r="A39" s="10" t="s">
        <v>129</v>
      </c>
      <c r="B39" s="49" t="s">
        <v>72</v>
      </c>
      <c r="C39" s="27">
        <v>7</v>
      </c>
      <c r="D39" s="30"/>
      <c r="E39" s="9"/>
      <c r="F39" s="9"/>
      <c r="G39" s="15"/>
      <c r="H39" s="16">
        <f xml:space="preserve"> COUNTIF('Raid Attendance'!N:R,B39)+COUNTIF('Raid Attendance'!N:R,A39)</f>
        <v>2</v>
      </c>
      <c r="I39" s="55">
        <f>H39/(C2-C39)</f>
        <v>1</v>
      </c>
      <c r="J39" s="18"/>
      <c r="K39" s="16">
        <f xml:space="preserve"> COUNTIF('Raid Attendance'!B:F,B39)+COUNTIF('Raid Attendance'!B:F,A39)</f>
        <v>1</v>
      </c>
      <c r="L39" s="55">
        <f>K39/(D2-C39)</f>
        <v>0.5</v>
      </c>
      <c r="M39" s="18"/>
      <c r="N39" s="16">
        <f>COUNTIF('Raid Attendance'!H:L, B39)+COUNTIF('Raid Attendance'!H:L, A39)</f>
        <v>0</v>
      </c>
      <c r="O39" s="55">
        <f>N39/(E2-C39)</f>
        <v>0</v>
      </c>
      <c r="P39" s="18"/>
      <c r="Q39" s="18">
        <f>COUNTIF('Raid Attendance'!A3:R27,Overview!B39)+COUNTIF('Raid Attendance'!A3:R27,Overview!A39)</f>
        <v>3</v>
      </c>
      <c r="R39" s="55">
        <f t="shared" si="1"/>
        <v>0.25</v>
      </c>
      <c r="S39" s="21">
        <f t="shared" si="5"/>
        <v>12</v>
      </c>
      <c r="T39" s="38">
        <f t="shared" si="2"/>
        <v>2</v>
      </c>
      <c r="U39" s="55">
        <f>(COUNTIF('Monday Signups'!1:8534, B39))/T39</f>
        <v>1</v>
      </c>
      <c r="V39" s="39">
        <f t="shared" si="3"/>
        <v>2</v>
      </c>
      <c r="W39" s="55">
        <f>(COUNTIF('Tuesday Signups'!1:8534, B39))/V39</f>
        <v>0.5</v>
      </c>
      <c r="X39" s="39">
        <f t="shared" si="4"/>
        <v>2</v>
      </c>
      <c r="Y39" s="55">
        <f>(COUNTIF('Wednesday Signups'!1:8534, B39))/X39</f>
        <v>0.5</v>
      </c>
      <c r="Z39" s="18"/>
      <c r="AA39" s="55">
        <f t="shared" si="0"/>
        <v>0.66666666666666663</v>
      </c>
      <c r="AB39" s="19"/>
    </row>
    <row r="40" spans="1:28" ht="15.75" thickBot="1">
      <c r="A40" s="10" t="s">
        <v>130</v>
      </c>
      <c r="B40" s="49" t="s">
        <v>47</v>
      </c>
      <c r="C40" s="27">
        <v>6</v>
      </c>
      <c r="D40" s="30"/>
      <c r="E40" s="9"/>
      <c r="F40" s="9"/>
      <c r="G40" s="15"/>
      <c r="H40" s="16">
        <f xml:space="preserve"> COUNTIF('Raid Attendance'!N:R,B40)+COUNTIF('Raid Attendance'!N:R,A40)</f>
        <v>0</v>
      </c>
      <c r="I40" s="55">
        <f>H40/(C2-C40)</f>
        <v>0</v>
      </c>
      <c r="J40" s="18"/>
      <c r="K40" s="16">
        <f xml:space="preserve"> COUNTIF('Raid Attendance'!B:F,B40)+COUNTIF('Raid Attendance'!B:F,A40)</f>
        <v>0</v>
      </c>
      <c r="L40" s="55">
        <f>K40/(D2-C40)</f>
        <v>0</v>
      </c>
      <c r="M40" s="18"/>
      <c r="N40" s="16">
        <f>COUNTIF('Raid Attendance'!H:L, B40)+COUNTIF('Raid Attendance'!H:L, A40)</f>
        <v>1</v>
      </c>
      <c r="O40" s="55">
        <f>N40/(E2-C40)</f>
        <v>0.33333333333333331</v>
      </c>
      <c r="P40" s="18"/>
      <c r="Q40" s="18">
        <f>COUNTIF('Raid Attendance'!A3:R27,Overview!B40)+COUNTIF('Raid Attendance'!A3:R27,Overview!A40)</f>
        <v>1</v>
      </c>
      <c r="R40" s="55">
        <f t="shared" si="1"/>
        <v>8.3333333333333329E-2</v>
      </c>
      <c r="S40" s="21">
        <f t="shared" si="5"/>
        <v>12</v>
      </c>
      <c r="T40" s="38">
        <f t="shared" si="2"/>
        <v>3</v>
      </c>
      <c r="U40" s="55">
        <f>(COUNTIF('Monday Signups'!1:8535, B40))/T40</f>
        <v>0</v>
      </c>
      <c r="V40" s="39">
        <f t="shared" si="3"/>
        <v>3</v>
      </c>
      <c r="W40" s="55">
        <f>(COUNTIF('Tuesday Signups'!1:8535, B40))/V40</f>
        <v>0</v>
      </c>
      <c r="X40" s="39">
        <f t="shared" si="4"/>
        <v>3</v>
      </c>
      <c r="Y40" s="55">
        <f>(COUNTIF('Wednesday Signups'!1:8535, B40))/X40</f>
        <v>0</v>
      </c>
      <c r="Z40" s="18"/>
      <c r="AA40" s="55">
        <f t="shared" si="0"/>
        <v>0</v>
      </c>
      <c r="AB40" s="19"/>
    </row>
    <row r="41" spans="1:28" ht="15.75" thickBot="1">
      <c r="A41" s="10" t="s">
        <v>131</v>
      </c>
      <c r="B41" s="47" t="s">
        <v>69</v>
      </c>
      <c r="C41" s="27">
        <v>5</v>
      </c>
      <c r="D41" s="30"/>
      <c r="E41" s="9"/>
      <c r="F41" s="9"/>
      <c r="G41" s="15"/>
      <c r="H41" s="16">
        <f xml:space="preserve"> COUNTIF('Raid Attendance'!N:R,B41)+COUNTIF('Raid Attendance'!N:R,A41)</f>
        <v>0</v>
      </c>
      <c r="I41" s="55">
        <f>H41/(C2-C41)</f>
        <v>0</v>
      </c>
      <c r="J41" s="18"/>
      <c r="K41" s="16">
        <f xml:space="preserve"> COUNTIF('Raid Attendance'!B:F,B41)+COUNTIF('Raid Attendance'!B:F,A41)</f>
        <v>3</v>
      </c>
      <c r="L41" s="55">
        <f>K41/(D2-C41)</f>
        <v>0.75</v>
      </c>
      <c r="M41" s="18"/>
      <c r="N41" s="16">
        <f>COUNTIF('Raid Attendance'!H:L, B41)+COUNTIF('Raid Attendance'!H:L, A41)</f>
        <v>0</v>
      </c>
      <c r="O41" s="55">
        <f>N41/(E2-C41)</f>
        <v>0</v>
      </c>
      <c r="P41" s="18"/>
      <c r="Q41" s="18">
        <f>COUNTIF('Raid Attendance'!A3:R27,Overview!B41)+COUNTIF('Raid Attendance'!A3:R27,Overview!A41)</f>
        <v>3</v>
      </c>
      <c r="R41" s="55">
        <f t="shared" si="1"/>
        <v>0.25</v>
      </c>
      <c r="S41" s="21">
        <f t="shared" si="5"/>
        <v>12</v>
      </c>
      <c r="T41" s="38">
        <f t="shared" si="2"/>
        <v>4</v>
      </c>
      <c r="U41" s="55">
        <f>(COUNTIF('Monday Signups'!1:8536, B41))/T41</f>
        <v>0.75</v>
      </c>
      <c r="V41" s="39">
        <f t="shared" si="3"/>
        <v>4</v>
      </c>
      <c r="W41" s="55">
        <f>(COUNTIF('Tuesday Signups'!1:8536, B41))/V41</f>
        <v>0.75</v>
      </c>
      <c r="X41" s="39">
        <f t="shared" si="4"/>
        <v>4</v>
      </c>
      <c r="Y41" s="55">
        <f>(COUNTIF('Wednesday Signups'!1:8536, B41))/X41</f>
        <v>0.75</v>
      </c>
      <c r="Z41" s="18"/>
      <c r="AA41" s="55">
        <f t="shared" si="0"/>
        <v>0.75</v>
      </c>
      <c r="AB41" s="19"/>
    </row>
    <row r="42" spans="1:28" ht="15.75" thickBot="1">
      <c r="A42" s="10" t="s">
        <v>132</v>
      </c>
      <c r="B42" s="46" t="s">
        <v>133</v>
      </c>
      <c r="C42" s="27">
        <v>9</v>
      </c>
      <c r="D42" s="30"/>
      <c r="E42" s="9"/>
      <c r="F42" s="9"/>
      <c r="G42" s="15"/>
      <c r="H42" s="16">
        <f xml:space="preserve"> COUNTIF('Raid Attendance'!N:R,B42)+COUNTIF('Raid Attendance'!N:R,A42)</f>
        <v>0</v>
      </c>
      <c r="I42" s="55" t="e">
        <f>H42/(C2-C42)</f>
        <v>#DIV/0!</v>
      </c>
      <c r="J42" s="18"/>
      <c r="K42" s="16">
        <f xml:space="preserve"> COUNTIF('Raid Attendance'!B:F,B42)+COUNTIF('Raid Attendance'!B:F,A42)</f>
        <v>0</v>
      </c>
      <c r="L42" s="55" t="e">
        <f>K42/(D2-C42)</f>
        <v>#DIV/0!</v>
      </c>
      <c r="M42" s="18"/>
      <c r="N42" s="16">
        <f>COUNTIF('Raid Attendance'!H:L, B42)+COUNTIF('Raid Attendance'!H:L, A42)</f>
        <v>0</v>
      </c>
      <c r="O42" s="55" t="e">
        <f>N42/(E2-C42)</f>
        <v>#DIV/0!</v>
      </c>
      <c r="P42" s="18"/>
      <c r="Q42" s="18">
        <f>COUNTIF('Raid Attendance'!A3:R27,Overview!B42)+COUNTIF('Raid Attendance'!A3:R27,Overview!A42)</f>
        <v>0</v>
      </c>
      <c r="R42" s="55">
        <f t="shared" si="1"/>
        <v>0</v>
      </c>
      <c r="S42" s="21">
        <f t="shared" si="5"/>
        <v>12</v>
      </c>
      <c r="T42" s="38">
        <f t="shared" si="2"/>
        <v>0</v>
      </c>
      <c r="U42" s="55" t="e">
        <f>(COUNTIF('Monday Signups'!1:8537, B42))/T42</f>
        <v>#DIV/0!</v>
      </c>
      <c r="V42" s="39">
        <f t="shared" si="3"/>
        <v>0</v>
      </c>
      <c r="W42" s="55" t="e">
        <f>(COUNTIF('Tuesday Signups'!1:8537, B42))/V42</f>
        <v>#DIV/0!</v>
      </c>
      <c r="X42" s="39">
        <f t="shared" si="4"/>
        <v>0</v>
      </c>
      <c r="Y42" s="55" t="e">
        <f>(COUNTIF('Wednesday Signups'!1:8537, B42))/X42</f>
        <v>#DIV/0!</v>
      </c>
      <c r="Z42" s="18"/>
      <c r="AA42" s="55" t="e">
        <f t="shared" si="0"/>
        <v>#DIV/0!</v>
      </c>
      <c r="AB42" s="19"/>
    </row>
    <row r="43" spans="1:28" ht="15.75" thickBot="1">
      <c r="A43" s="10" t="s">
        <v>134</v>
      </c>
      <c r="B43" s="48" t="s">
        <v>135</v>
      </c>
      <c r="C43" s="27">
        <v>0</v>
      </c>
      <c r="D43" s="30"/>
      <c r="E43" s="9"/>
      <c r="F43" s="9"/>
      <c r="G43" s="15"/>
      <c r="H43" s="16">
        <f xml:space="preserve"> COUNTIF('Raid Attendance'!N:R,B43)+COUNTIF('Raid Attendance'!N:R,A43)</f>
        <v>0</v>
      </c>
      <c r="I43" s="55">
        <f>H43/(C2-C43)</f>
        <v>0</v>
      </c>
      <c r="J43" s="18"/>
      <c r="K43" s="16">
        <f xml:space="preserve"> COUNTIF('Raid Attendance'!B:F,B43)+COUNTIF('Raid Attendance'!B:F,A43)</f>
        <v>0</v>
      </c>
      <c r="L43" s="55">
        <f>K43/(D2-C43)</f>
        <v>0</v>
      </c>
      <c r="M43" s="18"/>
      <c r="N43" s="16">
        <f>COUNTIF('Raid Attendance'!H:L, B43)+COUNTIF('Raid Attendance'!H:L, A43)</f>
        <v>0</v>
      </c>
      <c r="O43" s="55">
        <f>N43/(E2-C43)</f>
        <v>0</v>
      </c>
      <c r="P43" s="18"/>
      <c r="Q43" s="18">
        <f>COUNTIF('Raid Attendance'!A3:R27,Overview!B43)+COUNTIF('Raid Attendance'!A3:R27,Overview!A43)</f>
        <v>0</v>
      </c>
      <c r="R43" s="55">
        <f t="shared" si="1"/>
        <v>0</v>
      </c>
      <c r="S43" s="21">
        <f t="shared" si="5"/>
        <v>12</v>
      </c>
      <c r="T43" s="38">
        <f t="shared" si="2"/>
        <v>9</v>
      </c>
      <c r="U43" s="55">
        <f>(COUNTIF('Monday Signups'!1:8538, B43))/T43</f>
        <v>0</v>
      </c>
      <c r="V43" s="39">
        <f t="shared" si="3"/>
        <v>9</v>
      </c>
      <c r="W43" s="55">
        <f>(COUNTIF('Tuesday Signups'!1:8538, B43))/V43</f>
        <v>0</v>
      </c>
      <c r="X43" s="39">
        <f t="shared" si="4"/>
        <v>9</v>
      </c>
      <c r="Y43" s="55">
        <f>(COUNTIF('Wednesday Signups'!1:8538, B43))/X43</f>
        <v>0</v>
      </c>
      <c r="Z43" s="18"/>
      <c r="AA43" s="55">
        <f t="shared" si="0"/>
        <v>0</v>
      </c>
      <c r="AB43" s="19"/>
    </row>
    <row r="44" spans="1:28" ht="15.75" thickBot="1">
      <c r="A44" s="10"/>
      <c r="B44" s="54">
        <v>40</v>
      </c>
      <c r="C44" s="27">
        <v>0</v>
      </c>
      <c r="D44" s="30"/>
      <c r="E44" s="9"/>
      <c r="F44" s="9"/>
      <c r="G44" s="15"/>
      <c r="H44" s="16">
        <f xml:space="preserve"> COUNTIF('Raid Attendance'!N:R,B44)+COUNTIF('Raid Attendance'!N:R,A44)</f>
        <v>0</v>
      </c>
      <c r="I44" s="55">
        <f>H44/(C2-C44)</f>
        <v>0</v>
      </c>
      <c r="J44" s="18"/>
      <c r="K44" s="16">
        <f xml:space="preserve"> COUNTIF('Raid Attendance'!B:F,B44)+COUNTIF('Raid Attendance'!B:F,A44)</f>
        <v>0</v>
      </c>
      <c r="L44" s="55">
        <f>K44/(D2-C44)</f>
        <v>0</v>
      </c>
      <c r="M44" s="18"/>
      <c r="N44" s="16">
        <f>COUNTIF('Raid Attendance'!H:L, B44)+COUNTIF('Raid Attendance'!H:L, A44)</f>
        <v>0</v>
      </c>
      <c r="O44" s="55">
        <f>N44/(E2-C44)</f>
        <v>0</v>
      </c>
      <c r="P44" s="18"/>
      <c r="Q44" s="18">
        <f>COUNTIF('Raid Attendance'!A3:R27,Overview!B44)+COUNTIF('Raid Attendance'!A3:R27,Overview!A44)</f>
        <v>0</v>
      </c>
      <c r="R44" s="55">
        <f t="shared" si="1"/>
        <v>0</v>
      </c>
      <c r="S44" s="21">
        <f t="shared" si="5"/>
        <v>12</v>
      </c>
      <c r="T44" s="38">
        <f t="shared" si="2"/>
        <v>9</v>
      </c>
      <c r="U44" s="55">
        <f>(COUNTIF('Monday Signups'!1:8539, B44))/T44</f>
        <v>0</v>
      </c>
      <c r="V44" s="39">
        <f t="shared" si="3"/>
        <v>9</v>
      </c>
      <c r="W44" s="55">
        <f>(COUNTIF('Tuesday Signups'!1:8539, B44))/V44</f>
        <v>0</v>
      </c>
      <c r="X44" s="39">
        <f t="shared" si="4"/>
        <v>9</v>
      </c>
      <c r="Y44" s="55">
        <f>(COUNTIF('Wednesday Signups'!1:8539, B44))/X44</f>
        <v>0</v>
      </c>
      <c r="Z44" s="18"/>
      <c r="AA44" s="55">
        <f t="shared" si="0"/>
        <v>0</v>
      </c>
      <c r="AB44" s="19"/>
    </row>
    <row r="45" spans="1:28" ht="15.75" thickBot="1">
      <c r="A45" s="10"/>
      <c r="B45" s="54">
        <v>41</v>
      </c>
      <c r="C45" s="27">
        <v>0</v>
      </c>
      <c r="D45" s="30"/>
      <c r="E45" s="9"/>
      <c r="F45" s="9"/>
      <c r="G45" s="15"/>
      <c r="H45" s="16">
        <f xml:space="preserve"> COUNTIF('Raid Attendance'!N:R,B45)+COUNTIF('Raid Attendance'!N:R,A45)</f>
        <v>0</v>
      </c>
      <c r="I45" s="55">
        <f>H45/(C2-C45)</f>
        <v>0</v>
      </c>
      <c r="J45" s="18"/>
      <c r="K45" s="16">
        <f xml:space="preserve"> COUNTIF('Raid Attendance'!B:F,B45)+COUNTIF('Raid Attendance'!B:F,A45)</f>
        <v>0</v>
      </c>
      <c r="L45" s="55">
        <f>K45/(D2-C45)</f>
        <v>0</v>
      </c>
      <c r="M45" s="18"/>
      <c r="N45" s="16">
        <f>COUNTIF('Raid Attendance'!H:L, B45)+COUNTIF('Raid Attendance'!H:L, A45)</f>
        <v>0</v>
      </c>
      <c r="O45" s="55">
        <f>N45/(E2-C45)</f>
        <v>0</v>
      </c>
      <c r="P45" s="18"/>
      <c r="Q45" s="18">
        <f>COUNTIF('Raid Attendance'!A3:R27,Overview!B45)+COUNTIF('Raid Attendance'!A3:R27,Overview!A45)</f>
        <v>0</v>
      </c>
      <c r="R45" s="55">
        <f t="shared" si="1"/>
        <v>0</v>
      </c>
      <c r="S45" s="21">
        <f t="shared" si="5"/>
        <v>12</v>
      </c>
      <c r="T45" s="38">
        <f t="shared" si="2"/>
        <v>9</v>
      </c>
      <c r="U45" s="55">
        <f>(COUNTIF('Monday Signups'!1:8540, B45))/T45</f>
        <v>0</v>
      </c>
      <c r="V45" s="39">
        <f t="shared" si="3"/>
        <v>9</v>
      </c>
      <c r="W45" s="55">
        <f>(COUNTIF('Tuesday Signups'!1:8540, B45))/V45</f>
        <v>0</v>
      </c>
      <c r="X45" s="39">
        <f t="shared" si="4"/>
        <v>9</v>
      </c>
      <c r="Y45" s="55">
        <f>(COUNTIF('Wednesday Signups'!1:8540, B45))/X45</f>
        <v>0</v>
      </c>
      <c r="Z45" s="18"/>
      <c r="AA45" s="55">
        <f t="shared" si="0"/>
        <v>0</v>
      </c>
      <c r="AB45" s="19"/>
    </row>
    <row r="46" spans="1:28" ht="15.75" thickBot="1">
      <c r="A46" s="10"/>
      <c r="B46" s="54">
        <v>42</v>
      </c>
      <c r="C46" s="27">
        <v>0</v>
      </c>
      <c r="D46" s="30"/>
      <c r="E46" s="9"/>
      <c r="F46" s="9"/>
      <c r="G46" s="15"/>
      <c r="H46" s="16">
        <f xml:space="preserve"> COUNTIF('Raid Attendance'!N:R,B46)+COUNTIF('Raid Attendance'!N:R,A46)</f>
        <v>0</v>
      </c>
      <c r="I46" s="55">
        <f>H46/(C2-C46)</f>
        <v>0</v>
      </c>
      <c r="J46" s="18"/>
      <c r="K46" s="16">
        <f xml:space="preserve"> COUNTIF('Raid Attendance'!B:F,B46)+COUNTIF('Raid Attendance'!B:F,A46)</f>
        <v>0</v>
      </c>
      <c r="L46" s="55">
        <f>K46/(D2-C46)</f>
        <v>0</v>
      </c>
      <c r="M46" s="18"/>
      <c r="N46" s="16">
        <f>COUNTIF('Raid Attendance'!H:L, B46)+COUNTIF('Raid Attendance'!H:L, A46)</f>
        <v>0</v>
      </c>
      <c r="O46" s="55">
        <f>N46/(E2-C46)</f>
        <v>0</v>
      </c>
      <c r="P46" s="18"/>
      <c r="Q46" s="18">
        <f>COUNTIF('Raid Attendance'!A3:R27,Overview!B46)+COUNTIF('Raid Attendance'!A3:R27,Overview!A46)</f>
        <v>0</v>
      </c>
      <c r="R46" s="55">
        <f t="shared" si="1"/>
        <v>0</v>
      </c>
      <c r="S46" s="21">
        <f t="shared" si="5"/>
        <v>12</v>
      </c>
      <c r="T46" s="38">
        <f t="shared" si="2"/>
        <v>9</v>
      </c>
      <c r="U46" s="55">
        <f>(COUNTIF('Monday Signups'!1:8541, B46))/T46</f>
        <v>0</v>
      </c>
      <c r="V46" s="39">
        <f t="shared" si="3"/>
        <v>9</v>
      </c>
      <c r="W46" s="55">
        <f>(COUNTIF('Tuesday Signups'!1:8541, B46))/V46</f>
        <v>0</v>
      </c>
      <c r="X46" s="39">
        <f t="shared" si="4"/>
        <v>9</v>
      </c>
      <c r="Y46" s="55">
        <f>(COUNTIF('Wednesday Signups'!1:8541, B46))/X46</f>
        <v>0</v>
      </c>
      <c r="Z46" s="18"/>
      <c r="AA46" s="55">
        <f t="shared" si="0"/>
        <v>0</v>
      </c>
      <c r="AB46" s="19"/>
    </row>
    <row r="47" spans="1:28" ht="15.75" thickBot="1">
      <c r="A47" s="10"/>
      <c r="B47" s="54">
        <v>43</v>
      </c>
      <c r="C47" s="27">
        <v>0</v>
      </c>
      <c r="D47" s="30"/>
      <c r="E47" s="9"/>
      <c r="F47" s="9"/>
      <c r="G47" s="15"/>
      <c r="H47" s="16">
        <f xml:space="preserve"> COUNTIF('Raid Attendance'!N:R,B47)+COUNTIF('Raid Attendance'!N:R,A47)</f>
        <v>0</v>
      </c>
      <c r="I47" s="55">
        <f>H47/(C2-C47)</f>
        <v>0</v>
      </c>
      <c r="J47" s="18"/>
      <c r="K47" s="16">
        <f xml:space="preserve"> COUNTIF('Raid Attendance'!B:F,B47)+COUNTIF('Raid Attendance'!B:F,A47)</f>
        <v>0</v>
      </c>
      <c r="L47" s="55">
        <f>K47/(D2-C47)</f>
        <v>0</v>
      </c>
      <c r="M47" s="18"/>
      <c r="N47" s="16">
        <f>COUNTIF('Raid Attendance'!H:L, B47)+COUNTIF('Raid Attendance'!H:L, A47)</f>
        <v>0</v>
      </c>
      <c r="O47" s="55">
        <f>N47/(E2-C47)</f>
        <v>0</v>
      </c>
      <c r="P47" s="18"/>
      <c r="Q47" s="18">
        <f>COUNTIF('Raid Attendance'!A3:R27,Overview!B47)+COUNTIF('Raid Attendance'!A3:R27,Overview!A47)</f>
        <v>0</v>
      </c>
      <c r="R47" s="55">
        <f t="shared" si="1"/>
        <v>0</v>
      </c>
      <c r="S47" s="21">
        <f t="shared" si="5"/>
        <v>12</v>
      </c>
      <c r="T47" s="38">
        <f t="shared" si="2"/>
        <v>9</v>
      </c>
      <c r="U47" s="55">
        <f>(COUNTIF('Monday Signups'!1:8542, B47))/T47</f>
        <v>0</v>
      </c>
      <c r="V47" s="39">
        <f t="shared" si="3"/>
        <v>9</v>
      </c>
      <c r="W47" s="55">
        <f>(COUNTIF('Tuesday Signups'!1:8542, B47))/V47</f>
        <v>0</v>
      </c>
      <c r="X47" s="39">
        <f t="shared" si="4"/>
        <v>9</v>
      </c>
      <c r="Y47" s="55">
        <f>(COUNTIF('Wednesday Signups'!1:8542, B47))/X47</f>
        <v>0</v>
      </c>
      <c r="Z47" s="18"/>
      <c r="AA47" s="55">
        <f t="shared" si="0"/>
        <v>0</v>
      </c>
      <c r="AB47" s="19"/>
    </row>
    <row r="48" spans="1:28" ht="15.75" thickBot="1">
      <c r="A48" s="10"/>
      <c r="B48" s="54">
        <v>44</v>
      </c>
      <c r="C48" s="27">
        <v>0</v>
      </c>
      <c r="D48" s="30"/>
      <c r="E48" s="9"/>
      <c r="F48" s="9"/>
      <c r="G48" s="15"/>
      <c r="H48" s="16">
        <f xml:space="preserve"> COUNTIF('Raid Attendance'!N:R,B48)+COUNTIF('Raid Attendance'!N:R,A48)</f>
        <v>0</v>
      </c>
      <c r="I48" s="55">
        <f>H48/(C2-C48)</f>
        <v>0</v>
      </c>
      <c r="J48" s="18"/>
      <c r="K48" s="16">
        <f xml:space="preserve"> COUNTIF('Raid Attendance'!B:F,B48)+COUNTIF('Raid Attendance'!B:F,A48)</f>
        <v>0</v>
      </c>
      <c r="L48" s="55">
        <f>K48/(D2-C48)</f>
        <v>0</v>
      </c>
      <c r="M48" s="18"/>
      <c r="N48" s="16">
        <f>COUNTIF('Raid Attendance'!H:L, B48)+COUNTIF('Raid Attendance'!H:L, A48)</f>
        <v>0</v>
      </c>
      <c r="O48" s="55">
        <f>N48/(E2-C48)</f>
        <v>0</v>
      </c>
      <c r="P48" s="18"/>
      <c r="Q48" s="18">
        <f>COUNTIF('Raid Attendance'!A3:R27,Overview!B48)+COUNTIF('Raid Attendance'!A3:R27,Overview!A48)</f>
        <v>0</v>
      </c>
      <c r="R48" s="55">
        <f t="shared" si="1"/>
        <v>0</v>
      </c>
      <c r="S48" s="21">
        <f t="shared" si="5"/>
        <v>12</v>
      </c>
      <c r="T48" s="38">
        <f t="shared" si="2"/>
        <v>9</v>
      </c>
      <c r="U48" s="55">
        <f>(COUNTIF('Monday Signups'!1:8543, B48))/T48</f>
        <v>0</v>
      </c>
      <c r="V48" s="39">
        <f t="shared" si="3"/>
        <v>9</v>
      </c>
      <c r="W48" s="55">
        <f>(COUNTIF('Tuesday Signups'!1:8543, B48))/V48</f>
        <v>0</v>
      </c>
      <c r="X48" s="39">
        <f t="shared" si="4"/>
        <v>9</v>
      </c>
      <c r="Y48" s="55">
        <f>(COUNTIF('Wednesday Signups'!1:8543, B48))/X48</f>
        <v>0</v>
      </c>
      <c r="Z48" s="18"/>
      <c r="AA48" s="55">
        <f t="shared" si="0"/>
        <v>0</v>
      </c>
      <c r="AB48" s="19"/>
    </row>
    <row r="49" spans="1:28" ht="15.75" thickBot="1">
      <c r="A49" s="10"/>
      <c r="B49" s="54">
        <v>45</v>
      </c>
      <c r="C49" s="27">
        <v>0</v>
      </c>
      <c r="D49" s="30"/>
      <c r="E49" s="9"/>
      <c r="F49" s="9"/>
      <c r="G49" s="23"/>
      <c r="H49" s="24">
        <f xml:space="preserve"> COUNTIF('Raid Attendance'!N:R,B49)+COUNTIF('Raid Attendance'!N:R,A49)</f>
        <v>0</v>
      </c>
      <c r="I49" s="56">
        <f>H49/(C2-C49)</f>
        <v>0</v>
      </c>
      <c r="J49" s="25"/>
      <c r="K49" s="24">
        <f xml:space="preserve"> COUNTIF('Raid Attendance'!B:F,B49)+COUNTIF('Raid Attendance'!B:F,A49)</f>
        <v>0</v>
      </c>
      <c r="L49" s="56">
        <f>K49/(D2-C49)</f>
        <v>0</v>
      </c>
      <c r="M49" s="25"/>
      <c r="N49" s="24">
        <f>COUNTIF('Raid Attendance'!H:L, B49)+COUNTIF('Raid Attendance'!H:L, A49)</f>
        <v>0</v>
      </c>
      <c r="O49" s="56">
        <f>N49/(E2-C49)</f>
        <v>0</v>
      </c>
      <c r="P49" s="25"/>
      <c r="Q49" s="25">
        <f>COUNTIF('Raid Attendance'!A3:R27,Overview!B49)+COUNTIF('Raid Attendance'!A3:R27,Overview!A49)</f>
        <v>0</v>
      </c>
      <c r="R49" s="56">
        <f t="shared" si="1"/>
        <v>0</v>
      </c>
      <c r="S49" s="26">
        <f t="shared" si="5"/>
        <v>12</v>
      </c>
      <c r="T49" s="38">
        <f t="shared" si="2"/>
        <v>9</v>
      </c>
      <c r="U49" s="56">
        <f>(COUNTIF('Monday Signups'!1:8544, B49))/T49</f>
        <v>0</v>
      </c>
      <c r="V49" s="39">
        <f t="shared" si="3"/>
        <v>9</v>
      </c>
      <c r="W49" s="56">
        <f>(COUNTIF('Tuesday Signups'!1:8544, B49))/V49</f>
        <v>0</v>
      </c>
      <c r="X49" s="39">
        <f t="shared" si="4"/>
        <v>9</v>
      </c>
      <c r="Y49" s="56">
        <f>(COUNTIF('Wednesday Signups'!1:8544, B49))/X49</f>
        <v>0</v>
      </c>
      <c r="Z49" s="25"/>
      <c r="AA49" s="56">
        <f t="shared" si="0"/>
        <v>0</v>
      </c>
      <c r="AB49" s="40"/>
    </row>
  </sheetData>
  <mergeCells count="3">
    <mergeCell ref="Q4:R4"/>
    <mergeCell ref="L2:N2"/>
    <mergeCell ref="W2:Y2"/>
  </mergeCells>
  <conditionalFormatting sqref="O1:O1048576">
    <cfRule type="colorScale" priority="40">
      <colorScale>
        <cfvo type="num" val="0.25"/>
        <cfvo type="num" val="0.6"/>
        <cfvo type="num" val="1"/>
        <color rgb="FFFF0000"/>
        <color rgb="FFFFFF00"/>
        <color rgb="FF00B050"/>
      </colorScale>
    </cfRule>
    <cfRule type="colorScale" priority="41">
      <colorScale>
        <cfvo type="min" val="0"/>
        <cfvo type="percentile" val="65"/>
        <cfvo type="max" val="0"/>
        <color rgb="FFF8696B"/>
        <color rgb="FFFFEB84"/>
        <color rgb="FF63BE7B"/>
      </colorScale>
    </cfRule>
    <cfRule type="colorScale" priority="4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L1:L1048576">
    <cfRule type="colorScale" priority="37">
      <colorScale>
        <cfvo type="num" val="0.25"/>
        <cfvo type="num" val="0.6"/>
        <cfvo type="num" val="1"/>
        <color rgb="FFFF0000"/>
        <color rgb="FFFFFF00"/>
        <color rgb="FF00B050"/>
      </colorScale>
    </cfRule>
    <cfRule type="colorScale" priority="38">
      <colorScale>
        <cfvo type="min" val="0"/>
        <cfvo type="percentile" val="65"/>
        <cfvo type="max" val="0"/>
        <color rgb="FFF8696B"/>
        <color rgb="FFFFEB84"/>
        <color rgb="FF63BE7B"/>
      </colorScale>
    </cfRule>
    <cfRule type="colorScale" priority="39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I1:I1048576">
    <cfRule type="colorScale" priority="34">
      <colorScale>
        <cfvo type="num" val="0.25"/>
        <cfvo type="num" val="0.6"/>
        <cfvo type="num" val="1"/>
        <color rgb="FFFF0000"/>
        <color rgb="FFFFFF00"/>
        <color rgb="FF00B050"/>
      </colorScale>
    </cfRule>
    <cfRule type="colorScale" priority="35">
      <colorScale>
        <cfvo type="min" val="0"/>
        <cfvo type="percentile" val="65"/>
        <cfvo type="max" val="0"/>
        <color rgb="FFF8696B"/>
        <color rgb="FFFFEB84"/>
        <color rgb="FF63BE7B"/>
      </colorScale>
    </cfRule>
    <cfRule type="colorScale" priority="3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R5:R49">
    <cfRule type="colorScale" priority="31">
      <colorScale>
        <cfvo type="num" val="0.25"/>
        <cfvo type="num" val="0.6"/>
        <cfvo type="num" val="1"/>
        <color rgb="FFFF0000"/>
        <color rgb="FFFFFF00"/>
        <color rgb="FF00B050"/>
      </colorScale>
    </cfRule>
    <cfRule type="colorScale" priority="32">
      <colorScale>
        <cfvo type="min" val="0"/>
        <cfvo type="percentile" val="65"/>
        <cfvo type="max" val="0"/>
        <color rgb="FFF8696B"/>
        <color rgb="FFFFEB84"/>
        <color rgb="FF63BE7B"/>
      </colorScale>
    </cfRule>
    <cfRule type="colorScale" priority="3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R1:R3 R5:R1048576">
    <cfRule type="colorScale" priority="28">
      <colorScale>
        <cfvo type="num" val="0.25"/>
        <cfvo type="num" val="0.6"/>
        <cfvo type="num" val="1"/>
        <color rgb="FFFF0000"/>
        <color rgb="FFFFFF00"/>
        <color rgb="FF00B050"/>
      </colorScale>
    </cfRule>
    <cfRule type="colorScale" priority="29">
      <colorScale>
        <cfvo type="min" val="0"/>
        <cfvo type="percentile" val="65"/>
        <cfvo type="max" val="0"/>
        <color rgb="FFF8696B"/>
        <color rgb="FFFFEB84"/>
        <color rgb="FF63BE7B"/>
      </colorScale>
    </cfRule>
    <cfRule type="colorScale" priority="30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Y5:Y49">
    <cfRule type="colorScale" priority="22">
      <colorScale>
        <cfvo type="num" val="0.25"/>
        <cfvo type="num" val="0.6"/>
        <cfvo type="num" val="1"/>
        <color rgb="FFFF0000"/>
        <color rgb="FFFFFF00"/>
        <color rgb="FF00B050"/>
      </colorScale>
    </cfRule>
    <cfRule type="colorScale" priority="23">
      <colorScale>
        <cfvo type="min" val="0"/>
        <cfvo type="percentile" val="65"/>
        <cfvo type="max" val="0"/>
        <color rgb="FFF8696B"/>
        <color rgb="FFFFEB84"/>
        <color rgb="FF63BE7B"/>
      </colorScale>
    </cfRule>
    <cfRule type="colorScale" priority="2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Y5:Y1048576 Y1 Y3">
    <cfRule type="colorScale" priority="19">
      <colorScale>
        <cfvo type="num" val="0.25"/>
        <cfvo type="num" val="0.6"/>
        <cfvo type="num" val="1"/>
        <color rgb="FFFF0000"/>
        <color rgb="FFFFFF00"/>
        <color rgb="FF00B050"/>
      </colorScale>
    </cfRule>
    <cfRule type="colorScale" priority="20">
      <colorScale>
        <cfvo type="min" val="0"/>
        <cfvo type="percentile" val="65"/>
        <cfvo type="max" val="0"/>
        <color rgb="FFF8696B"/>
        <color rgb="FFFFEB84"/>
        <color rgb="FF63BE7B"/>
      </colorScale>
    </cfRule>
    <cfRule type="colorScale" priority="2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U5:U49">
    <cfRule type="colorScale" priority="16">
      <colorScale>
        <cfvo type="num" val="0.25"/>
        <cfvo type="num" val="0.6"/>
        <cfvo type="num" val="1"/>
        <color rgb="FFFF0000"/>
        <color rgb="FFFFFF00"/>
        <color rgb="FF00B050"/>
      </colorScale>
    </cfRule>
    <cfRule type="colorScale" priority="17">
      <colorScale>
        <cfvo type="min" val="0"/>
        <cfvo type="percentile" val="65"/>
        <cfvo type="max" val="0"/>
        <color rgb="FFF8696B"/>
        <color rgb="FFFFEB84"/>
        <color rgb="FF63BE7B"/>
      </colorScale>
    </cfRule>
    <cfRule type="colorScale" priority="18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U1:U3 U5:U1048576">
    <cfRule type="colorScale" priority="13">
      <colorScale>
        <cfvo type="num" val="0.25"/>
        <cfvo type="num" val="0.6"/>
        <cfvo type="num" val="1"/>
        <color rgb="FFFF0000"/>
        <color rgb="FFFFFF00"/>
        <color rgb="FF00B050"/>
      </colorScale>
    </cfRule>
    <cfRule type="colorScale" priority="14">
      <colorScale>
        <cfvo type="min" val="0"/>
        <cfvo type="percentile" val="65"/>
        <cfvo type="max" val="0"/>
        <color rgb="FFF8696B"/>
        <color rgb="FFFFEB84"/>
        <color rgb="FF63BE7B"/>
      </colorScale>
    </cfRule>
    <cfRule type="colorScale" priority="15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W5:W49">
    <cfRule type="colorScale" priority="10">
      <colorScale>
        <cfvo type="num" val="0.25"/>
        <cfvo type="num" val="0.6"/>
        <cfvo type="num" val="1"/>
        <color rgb="FFFF0000"/>
        <color rgb="FFFFFF00"/>
        <color rgb="FF00B050"/>
      </colorScale>
    </cfRule>
    <cfRule type="colorScale" priority="11">
      <colorScale>
        <cfvo type="min" val="0"/>
        <cfvo type="percentile" val="65"/>
        <cfvo type="max" val="0"/>
        <color rgb="FFF8696B"/>
        <color rgb="FFFFEB84"/>
        <color rgb="FF63BE7B"/>
      </colorScale>
    </cfRule>
    <cfRule type="colorScale" priority="1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W1 W3 W5:W1048576">
    <cfRule type="colorScale" priority="7">
      <colorScale>
        <cfvo type="num" val="0.25"/>
        <cfvo type="num" val="0.6"/>
        <cfvo type="num" val="1"/>
        <color rgb="FFFF0000"/>
        <color rgb="FFFFFF00"/>
        <color rgb="FF00B050"/>
      </colorScale>
    </cfRule>
    <cfRule type="colorScale" priority="8">
      <colorScale>
        <cfvo type="min" val="0"/>
        <cfvo type="percentile" val="65"/>
        <cfvo type="max" val="0"/>
        <color rgb="FFF8696B"/>
        <color rgb="FFFFEB84"/>
        <color rgb="FF63BE7B"/>
      </colorScale>
    </cfRule>
    <cfRule type="colorScale" priority="9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A5:AA49">
    <cfRule type="colorScale" priority="4">
      <colorScale>
        <cfvo type="num" val="0.25"/>
        <cfvo type="num" val="0.6"/>
        <cfvo type="num" val="1"/>
        <color rgb="FFFF0000"/>
        <color rgb="FFFFFF00"/>
        <color rgb="FF00B050"/>
      </colorScale>
    </cfRule>
    <cfRule type="colorScale" priority="5">
      <colorScale>
        <cfvo type="min" val="0"/>
        <cfvo type="percentile" val="65"/>
        <cfvo type="max" val="0"/>
        <color rgb="FFF8696B"/>
        <color rgb="FFFFEB84"/>
        <color rgb="FF63BE7B"/>
      </colorScale>
    </cfRule>
    <cfRule type="colorScale" priority="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A1:AA3 AA5:AA1048576">
    <cfRule type="colorScale" priority="1">
      <colorScale>
        <cfvo type="num" val="0.25"/>
        <cfvo type="num" val="0.6"/>
        <cfvo type="num" val="1"/>
        <color rgb="FFFF0000"/>
        <color rgb="FFFFFF00"/>
        <color rgb="FF00B050"/>
      </colorScale>
    </cfRule>
    <cfRule type="colorScale" priority="2">
      <colorScale>
        <cfvo type="min" val="0"/>
        <cfvo type="percentile" val="65"/>
        <cfvo type="max" val="0"/>
        <color rgb="FFF8696B"/>
        <color rgb="FFFFEB84"/>
        <color rgb="FF63BE7B"/>
      </colorScale>
    </cfRule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0"/>
  <sheetViews>
    <sheetView workbookViewId="0">
      <selection activeCell="P1" sqref="P1"/>
    </sheetView>
  </sheetViews>
  <sheetFormatPr defaultColWidth="13.7109375" defaultRowHeight="15" customHeight="1"/>
  <cols>
    <col min="1" max="1" width="7" customWidth="1"/>
    <col min="7" max="7" width="7.7109375" customWidth="1"/>
    <col min="12" max="12" width="14" customWidth="1"/>
    <col min="13" max="13" width="8" customWidth="1"/>
  </cols>
  <sheetData>
    <row r="1" spans="1:18" ht="15" customHeight="1">
      <c r="A1" t="s">
        <v>87</v>
      </c>
    </row>
    <row r="2" spans="1:18" ht="15" customHeight="1">
      <c r="A2" s="2"/>
      <c r="B2" s="2" t="s">
        <v>25</v>
      </c>
      <c r="D2" t="s">
        <v>71</v>
      </c>
      <c r="E2">
        <f>COUNT(A:A)</f>
        <v>9</v>
      </c>
      <c r="G2" s="2"/>
      <c r="H2" s="2" t="s">
        <v>26</v>
      </c>
      <c r="J2" t="s">
        <v>71</v>
      </c>
      <c r="K2">
        <f>COUNT(G:G)</f>
        <v>9</v>
      </c>
      <c r="M2" s="2"/>
      <c r="N2" s="2" t="s">
        <v>24</v>
      </c>
      <c r="P2" t="s">
        <v>71</v>
      </c>
      <c r="Q2">
        <f>COUNT(M:M)</f>
        <v>9</v>
      </c>
    </row>
    <row r="3" spans="1:18" ht="15" customHeight="1">
      <c r="A3" s="5">
        <v>40449</v>
      </c>
      <c r="B3" s="1" t="s">
        <v>42</v>
      </c>
      <c r="C3" s="1" t="s">
        <v>23</v>
      </c>
      <c r="D3" s="1" t="s">
        <v>1</v>
      </c>
      <c r="E3" s="1" t="s">
        <v>2</v>
      </c>
      <c r="F3" s="1" t="s">
        <v>3</v>
      </c>
      <c r="G3" s="5">
        <v>40450</v>
      </c>
      <c r="H3" s="1" t="s">
        <v>23</v>
      </c>
      <c r="I3" s="1" t="s">
        <v>1</v>
      </c>
      <c r="J3" s="1" t="s">
        <v>2</v>
      </c>
      <c r="K3" s="1" t="s">
        <v>3</v>
      </c>
      <c r="L3" s="1" t="s">
        <v>27</v>
      </c>
      <c r="M3" s="5">
        <v>40455</v>
      </c>
      <c r="N3" s="1" t="s">
        <v>46</v>
      </c>
      <c r="O3" s="1" t="s">
        <v>23</v>
      </c>
      <c r="P3" s="1" t="s">
        <v>1</v>
      </c>
      <c r="Q3" s="1"/>
      <c r="R3" s="1" t="s">
        <v>2</v>
      </c>
    </row>
    <row r="4" spans="1:18" ht="15" customHeight="1">
      <c r="B4" s="1" t="s">
        <v>27</v>
      </c>
      <c r="C4" s="1" t="s">
        <v>43</v>
      </c>
      <c r="D4" s="1" t="s">
        <v>69</v>
      </c>
      <c r="E4" s="1" t="s">
        <v>28</v>
      </c>
      <c r="F4" s="1" t="s">
        <v>29</v>
      </c>
      <c r="H4" s="1" t="s">
        <v>28</v>
      </c>
      <c r="I4" s="1" t="s">
        <v>29</v>
      </c>
      <c r="J4" s="1" t="s">
        <v>30</v>
      </c>
      <c r="K4" s="1" t="s">
        <v>8</v>
      </c>
      <c r="L4" s="1" t="s">
        <v>31</v>
      </c>
      <c r="N4" s="1" t="s">
        <v>3</v>
      </c>
      <c r="O4" s="1" t="s">
        <v>4</v>
      </c>
      <c r="P4" s="1" t="s">
        <v>43</v>
      </c>
      <c r="Q4" s="1" t="s">
        <v>6</v>
      </c>
      <c r="R4" s="1" t="s">
        <v>65</v>
      </c>
    </row>
    <row r="5" spans="1:18" ht="15" customHeight="1">
      <c r="B5" s="1" t="s">
        <v>30</v>
      </c>
      <c r="C5" s="1" t="s">
        <v>65</v>
      </c>
      <c r="D5" s="1" t="s">
        <v>31</v>
      </c>
      <c r="E5" s="1" t="s">
        <v>32</v>
      </c>
      <c r="F5" s="1" t="s">
        <v>33</v>
      </c>
      <c r="H5" s="1" t="s">
        <v>32</v>
      </c>
      <c r="I5" s="1" t="s">
        <v>33</v>
      </c>
      <c r="J5" s="1" t="s">
        <v>11</v>
      </c>
      <c r="K5" s="1" t="s">
        <v>12</v>
      </c>
      <c r="L5" s="1" t="s">
        <v>13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150</v>
      </c>
    </row>
    <row r="6" spans="1:18" ht="15" customHeight="1">
      <c r="B6" s="1" t="s">
        <v>11</v>
      </c>
      <c r="C6" s="1" t="s">
        <v>12</v>
      </c>
      <c r="D6" s="1" t="s">
        <v>13</v>
      </c>
      <c r="E6" s="1" t="s">
        <v>34</v>
      </c>
      <c r="F6" s="1" t="s">
        <v>35</v>
      </c>
      <c r="H6" s="1" t="s">
        <v>34</v>
      </c>
      <c r="I6" s="1" t="s">
        <v>35</v>
      </c>
      <c r="J6" s="1" t="s">
        <v>36</v>
      </c>
      <c r="K6" s="1" t="s">
        <v>37</v>
      </c>
      <c r="L6" s="1" t="s">
        <v>17</v>
      </c>
      <c r="N6" s="1" t="s">
        <v>34</v>
      </c>
      <c r="O6" s="1" t="s">
        <v>15</v>
      </c>
      <c r="P6" s="1" t="s">
        <v>16</v>
      </c>
      <c r="Q6" s="1" t="s">
        <v>151</v>
      </c>
      <c r="R6" s="1" t="s">
        <v>17</v>
      </c>
    </row>
    <row r="7" spans="1:18" ht="15" customHeight="1">
      <c r="B7" s="1" t="s">
        <v>36</v>
      </c>
      <c r="C7" s="1" t="s">
        <v>37</v>
      </c>
      <c r="D7" s="1" t="s">
        <v>17</v>
      </c>
      <c r="E7" s="1" t="s">
        <v>67</v>
      </c>
      <c r="F7" s="1" t="s">
        <v>18</v>
      </c>
      <c r="H7" s="1" t="s">
        <v>18</v>
      </c>
      <c r="I7" s="1" t="s">
        <v>38</v>
      </c>
      <c r="J7" s="1" t="s">
        <v>39</v>
      </c>
      <c r="K7" s="1" t="s">
        <v>21</v>
      </c>
      <c r="L7" s="1" t="s">
        <v>40</v>
      </c>
      <c r="N7" s="1" t="s">
        <v>18</v>
      </c>
      <c r="O7" s="1" t="s">
        <v>68</v>
      </c>
      <c r="P7" s="1" t="s">
        <v>38</v>
      </c>
      <c r="Q7" s="1" t="s">
        <v>20</v>
      </c>
      <c r="R7" s="1" t="s">
        <v>21</v>
      </c>
    </row>
    <row r="8" spans="1:18" ht="15" customHeight="1">
      <c r="B8" s="1" t="s">
        <v>70</v>
      </c>
      <c r="C8" s="1" t="s">
        <v>38</v>
      </c>
      <c r="D8" s="1" t="s">
        <v>39</v>
      </c>
      <c r="E8" s="1" t="s">
        <v>21</v>
      </c>
      <c r="F8" s="1" t="s">
        <v>40</v>
      </c>
      <c r="G8" s="5">
        <v>40443</v>
      </c>
      <c r="H8" s="1" t="s">
        <v>46</v>
      </c>
      <c r="I8" s="1" t="s">
        <v>42</v>
      </c>
      <c r="J8" s="1" t="s">
        <v>1</v>
      </c>
      <c r="K8" s="1" t="s">
        <v>2</v>
      </c>
      <c r="L8" s="1" t="s">
        <v>3</v>
      </c>
      <c r="N8" s="1" t="s">
        <v>22</v>
      </c>
    </row>
    <row r="9" spans="1:18" ht="15" customHeight="1">
      <c r="A9" s="5">
        <v>40442</v>
      </c>
      <c r="B9" s="1" t="s">
        <v>42</v>
      </c>
      <c r="C9" s="1" t="s">
        <v>1</v>
      </c>
      <c r="D9" s="1" t="s">
        <v>2</v>
      </c>
      <c r="E9" s="1" t="s">
        <v>3</v>
      </c>
      <c r="F9" s="1" t="s">
        <v>27</v>
      </c>
      <c r="H9" s="1" t="s">
        <v>27</v>
      </c>
      <c r="I9" s="1" t="s">
        <v>43</v>
      </c>
      <c r="J9" s="1" t="s">
        <v>28</v>
      </c>
      <c r="K9" s="1" t="s">
        <v>29</v>
      </c>
      <c r="L9" s="1" t="s">
        <v>30</v>
      </c>
      <c r="M9" s="5">
        <v>40448</v>
      </c>
      <c r="N9" s="1" t="s">
        <v>46</v>
      </c>
      <c r="O9" s="1" t="s">
        <v>23</v>
      </c>
      <c r="P9" s="1" t="s">
        <v>1</v>
      </c>
      <c r="Q9" s="1" t="s">
        <v>2</v>
      </c>
      <c r="R9" s="1" t="s">
        <v>77</v>
      </c>
    </row>
    <row r="10" spans="1:18" ht="15" customHeight="1">
      <c r="B10" s="1" t="s">
        <v>43</v>
      </c>
      <c r="C10" s="1" t="s">
        <v>69</v>
      </c>
      <c r="D10" s="1" t="s">
        <v>28</v>
      </c>
      <c r="E10" s="1" t="s">
        <v>29</v>
      </c>
      <c r="F10" s="1" t="s">
        <v>30</v>
      </c>
      <c r="H10" s="1" t="s">
        <v>8</v>
      </c>
      <c r="I10" s="1" t="s">
        <v>31</v>
      </c>
      <c r="J10" s="1" t="s">
        <v>47</v>
      </c>
      <c r="K10" s="1" t="s">
        <v>32</v>
      </c>
      <c r="L10" s="1" t="s">
        <v>33</v>
      </c>
      <c r="N10" s="1" t="s">
        <v>27</v>
      </c>
      <c r="O10" s="1" t="s">
        <v>43</v>
      </c>
      <c r="P10" s="1" t="s">
        <v>29</v>
      </c>
      <c r="Q10" s="1" t="s">
        <v>65</v>
      </c>
      <c r="R10" s="1" t="s">
        <v>31</v>
      </c>
    </row>
    <row r="11" spans="1:18" ht="15" customHeight="1">
      <c r="B11" s="1" t="s">
        <v>8</v>
      </c>
      <c r="C11" s="1" t="s">
        <v>31</v>
      </c>
      <c r="D11" s="1" t="s">
        <v>33</v>
      </c>
      <c r="E11" s="1" t="s">
        <v>11</v>
      </c>
      <c r="F11" s="1" t="s">
        <v>12</v>
      </c>
      <c r="H11" s="1" t="s">
        <v>11</v>
      </c>
      <c r="I11" s="1" t="s">
        <v>12</v>
      </c>
      <c r="J11" s="1" t="s">
        <v>35</v>
      </c>
      <c r="K11" s="1" t="s">
        <v>48</v>
      </c>
      <c r="L11" s="1" t="s">
        <v>36</v>
      </c>
      <c r="N11" s="1" t="s">
        <v>32</v>
      </c>
      <c r="O11" s="1" t="s">
        <v>33</v>
      </c>
      <c r="P11" s="1" t="s">
        <v>11</v>
      </c>
      <c r="Q11" s="1" t="s">
        <v>12</v>
      </c>
      <c r="R11" s="1" t="s">
        <v>34</v>
      </c>
    </row>
    <row r="12" spans="1:18" ht="15" customHeight="1">
      <c r="B12" s="1" t="s">
        <v>13</v>
      </c>
      <c r="C12" s="1" t="s">
        <v>72</v>
      </c>
      <c r="D12" s="1" t="s">
        <v>34</v>
      </c>
      <c r="E12" s="1" t="s">
        <v>35</v>
      </c>
      <c r="F12" s="1" t="s">
        <v>36</v>
      </c>
      <c r="H12" s="1"/>
      <c r="I12" s="1" t="s">
        <v>37</v>
      </c>
      <c r="J12" s="1" t="s">
        <v>18</v>
      </c>
      <c r="K12" s="1" t="s">
        <v>38</v>
      </c>
      <c r="L12" s="1" t="s">
        <v>39</v>
      </c>
      <c r="N12" s="1" t="s">
        <v>35</v>
      </c>
      <c r="O12" s="1" t="s">
        <v>36</v>
      </c>
      <c r="P12" s="1" t="s">
        <v>37</v>
      </c>
      <c r="Q12" s="1" t="s">
        <v>18</v>
      </c>
      <c r="R12" s="1" t="s">
        <v>38</v>
      </c>
    </row>
    <row r="13" spans="1:18" ht="15" customHeight="1">
      <c r="B13" s="1" t="s">
        <v>37</v>
      </c>
      <c r="C13" s="1" t="s">
        <v>17</v>
      </c>
      <c r="D13" s="1" t="s">
        <v>18</v>
      </c>
      <c r="E13" s="1" t="s">
        <v>70</v>
      </c>
      <c r="F13" s="1" t="s">
        <v>38</v>
      </c>
      <c r="H13" s="1" t="s">
        <v>21</v>
      </c>
      <c r="I13" s="1" t="s">
        <v>40</v>
      </c>
      <c r="N13" s="1" t="s">
        <v>39</v>
      </c>
      <c r="O13" s="1" t="s">
        <v>21</v>
      </c>
      <c r="P13" s="1" t="s">
        <v>40</v>
      </c>
    </row>
    <row r="14" spans="1:18" ht="15" customHeight="1">
      <c r="B14" s="1" t="s">
        <v>39</v>
      </c>
      <c r="C14" s="1" t="s">
        <v>21</v>
      </c>
      <c r="D14" s="1" t="s">
        <v>40</v>
      </c>
      <c r="G14" s="5">
        <v>40436</v>
      </c>
      <c r="H14" s="1" t="s">
        <v>46</v>
      </c>
      <c r="I14" s="1" t="s">
        <v>1</v>
      </c>
      <c r="J14" s="1" t="s">
        <v>2</v>
      </c>
      <c r="K14" s="1" t="s">
        <v>3</v>
      </c>
      <c r="L14" s="1" t="s">
        <v>27</v>
      </c>
      <c r="M14" s="5">
        <v>40441</v>
      </c>
      <c r="N14" s="1" t="s">
        <v>42</v>
      </c>
      <c r="O14" s="1" t="s">
        <v>23</v>
      </c>
      <c r="P14" s="1" t="s">
        <v>1</v>
      </c>
      <c r="Q14" s="1" t="s">
        <v>2</v>
      </c>
      <c r="R14" s="1" t="s">
        <v>3</v>
      </c>
    </row>
    <row r="15" spans="1:18" ht="15" customHeight="1">
      <c r="A15" s="5">
        <v>40435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43</v>
      </c>
      <c r="H15" s="1" t="s">
        <v>43</v>
      </c>
      <c r="I15" s="1" t="s">
        <v>28</v>
      </c>
      <c r="J15" s="1" t="s">
        <v>29</v>
      </c>
      <c r="K15" s="1" t="s">
        <v>30</v>
      </c>
      <c r="L15" s="1" t="s">
        <v>8</v>
      </c>
      <c r="N15" s="1" t="s">
        <v>27</v>
      </c>
      <c r="O15" s="1" t="s">
        <v>43</v>
      </c>
      <c r="P15" s="1" t="s">
        <v>29</v>
      </c>
      <c r="Q15" s="1" t="s">
        <v>30</v>
      </c>
      <c r="R15" s="1" t="s">
        <v>31</v>
      </c>
    </row>
    <row r="16" spans="1:18" ht="15" customHeight="1">
      <c r="B16" s="1" t="s">
        <v>5</v>
      </c>
      <c r="C16" s="1" t="s">
        <v>6</v>
      </c>
      <c r="D16" s="1" t="s">
        <v>65</v>
      </c>
      <c r="E16" s="1" t="s">
        <v>9</v>
      </c>
      <c r="F16" s="1" t="s">
        <v>10</v>
      </c>
      <c r="H16" s="1" t="s">
        <v>31</v>
      </c>
      <c r="I16" s="1" t="s">
        <v>33</v>
      </c>
      <c r="J16" s="1" t="s">
        <v>11</v>
      </c>
      <c r="K16" s="1" t="s">
        <v>12</v>
      </c>
      <c r="L16" s="1" t="s">
        <v>13</v>
      </c>
      <c r="N16" s="1" t="s">
        <v>33</v>
      </c>
      <c r="O16" s="1" t="s">
        <v>11</v>
      </c>
      <c r="P16" s="1" t="s">
        <v>12</v>
      </c>
      <c r="Q16" s="1" t="s">
        <v>13</v>
      </c>
      <c r="R16" s="1" t="s">
        <v>72</v>
      </c>
    </row>
    <row r="17" spans="1:18" ht="15" customHeight="1">
      <c r="B17" s="1" t="s">
        <v>11</v>
      </c>
      <c r="C17" s="1" t="s">
        <v>12</v>
      </c>
      <c r="D17" s="1" t="s">
        <v>13</v>
      </c>
      <c r="E17" s="1" t="s">
        <v>14</v>
      </c>
      <c r="F17" s="1" t="s">
        <v>15</v>
      </c>
      <c r="H17" s="1" t="s">
        <v>34</v>
      </c>
      <c r="I17" s="1" t="s">
        <v>15</v>
      </c>
      <c r="J17" s="1" t="s">
        <v>48</v>
      </c>
      <c r="K17" s="1" t="s">
        <v>36</v>
      </c>
      <c r="L17" s="1" t="s">
        <v>51</v>
      </c>
      <c r="N17" s="1" t="s">
        <v>34</v>
      </c>
      <c r="O17" s="1" t="s">
        <v>35</v>
      </c>
      <c r="P17" s="1" t="s">
        <v>36</v>
      </c>
      <c r="Q17" s="1" t="s">
        <v>51</v>
      </c>
      <c r="R17" s="1" t="s">
        <v>17</v>
      </c>
    </row>
    <row r="18" spans="1:18" ht="15" customHeight="1">
      <c r="B18" s="1" t="s">
        <v>78</v>
      </c>
      <c r="C18" s="1" t="s">
        <v>44</v>
      </c>
      <c r="D18" s="1" t="s">
        <v>36</v>
      </c>
      <c r="E18" s="1" t="s">
        <v>45</v>
      </c>
      <c r="F18" s="1" t="s">
        <v>50</v>
      </c>
      <c r="H18" s="1" t="s">
        <v>17</v>
      </c>
      <c r="I18" s="1" t="s">
        <v>18</v>
      </c>
      <c r="J18" s="1" t="s">
        <v>38</v>
      </c>
      <c r="K18" s="1" t="s">
        <v>39</v>
      </c>
      <c r="L18" s="1" t="s">
        <v>21</v>
      </c>
      <c r="N18" s="1" t="s">
        <v>18</v>
      </c>
      <c r="O18" s="1" t="s">
        <v>70</v>
      </c>
      <c r="P18" s="1" t="s">
        <v>38</v>
      </c>
      <c r="Q18" s="1" t="s">
        <v>39</v>
      </c>
      <c r="R18" s="1" t="s">
        <v>21</v>
      </c>
    </row>
    <row r="19" spans="1:18" ht="15" customHeight="1">
      <c r="B19" s="1" t="s">
        <v>67</v>
      </c>
      <c r="C19" s="1" t="s">
        <v>18</v>
      </c>
      <c r="D19" s="1" t="s">
        <v>68</v>
      </c>
      <c r="E19" s="1" t="s">
        <v>38</v>
      </c>
      <c r="F19" s="1" t="s">
        <v>20</v>
      </c>
      <c r="H19" s="1" t="s">
        <v>40</v>
      </c>
      <c r="N19" s="1" t="s">
        <v>40</v>
      </c>
    </row>
    <row r="20" spans="1:18" ht="15" customHeight="1">
      <c r="B20" s="1" t="s">
        <v>21</v>
      </c>
      <c r="C20" s="1" t="s">
        <v>22</v>
      </c>
      <c r="G20" s="5">
        <v>40429</v>
      </c>
      <c r="H20" s="1" t="s">
        <v>42</v>
      </c>
      <c r="I20" s="1" t="s">
        <v>23</v>
      </c>
      <c r="J20" s="1" t="s">
        <v>1</v>
      </c>
      <c r="K20" s="1" t="s">
        <v>2</v>
      </c>
      <c r="L20" s="1" t="s">
        <v>3</v>
      </c>
      <c r="M20" s="5">
        <v>40434</v>
      </c>
      <c r="N20" s="1" t="s">
        <v>46</v>
      </c>
      <c r="O20" s="1" t="s">
        <v>23</v>
      </c>
      <c r="P20" s="1" t="s">
        <v>1</v>
      </c>
      <c r="Q20" s="1" t="s">
        <v>2</v>
      </c>
      <c r="R20" s="1" t="s">
        <v>3</v>
      </c>
    </row>
    <row r="21" spans="1:18" ht="15" customHeight="1">
      <c r="A21" s="5">
        <v>40428</v>
      </c>
      <c r="B21" s="1" t="s">
        <v>46</v>
      </c>
      <c r="C21" s="1" t="s">
        <v>42</v>
      </c>
      <c r="D21" s="1" t="s">
        <v>23</v>
      </c>
      <c r="E21" s="1" t="s">
        <v>1</v>
      </c>
      <c r="F21" s="1" t="s">
        <v>2</v>
      </c>
      <c r="H21" s="1" t="s">
        <v>4</v>
      </c>
      <c r="I21" s="1" t="s">
        <v>43</v>
      </c>
      <c r="J21" s="1" t="s">
        <v>5</v>
      </c>
      <c r="K21" s="1" t="s">
        <v>6</v>
      </c>
      <c r="L21" s="1" t="s">
        <v>7</v>
      </c>
      <c r="N21" s="1" t="s">
        <v>4</v>
      </c>
      <c r="O21" s="1" t="s">
        <v>6</v>
      </c>
      <c r="P21" s="1" t="s">
        <v>7</v>
      </c>
      <c r="Q21" s="1" t="s">
        <v>8</v>
      </c>
      <c r="R21" s="1" t="s">
        <v>9</v>
      </c>
    </row>
    <row r="22" spans="1:18" ht="15" customHeight="1">
      <c r="B22" s="1" t="s">
        <v>3</v>
      </c>
      <c r="C22" s="1" t="s">
        <v>4</v>
      </c>
      <c r="D22" s="1" t="s">
        <v>66</v>
      </c>
      <c r="E22" s="1" t="s">
        <v>5</v>
      </c>
      <c r="F22" s="1" t="s">
        <v>6</v>
      </c>
      <c r="H22" s="1" t="s">
        <v>8</v>
      </c>
      <c r="I22" s="1" t="s">
        <v>9</v>
      </c>
      <c r="J22" s="1" t="s">
        <v>10</v>
      </c>
      <c r="K22" s="1" t="s">
        <v>11</v>
      </c>
      <c r="L22" s="1" t="s">
        <v>12</v>
      </c>
      <c r="N22" s="1" t="s">
        <v>10</v>
      </c>
      <c r="O22" s="1" t="s">
        <v>11</v>
      </c>
      <c r="P22" s="1" t="s">
        <v>12</v>
      </c>
      <c r="Q22" s="1" t="s">
        <v>13</v>
      </c>
      <c r="R22" s="1" t="s">
        <v>14</v>
      </c>
    </row>
    <row r="23" spans="1:18" ht="15" customHeight="1">
      <c r="B23" s="1" t="s">
        <v>7</v>
      </c>
      <c r="C23" s="1" t="s">
        <v>8</v>
      </c>
      <c r="D23" s="1" t="s">
        <v>10</v>
      </c>
      <c r="E23" s="1" t="s">
        <v>11</v>
      </c>
      <c r="F23" s="1" t="s">
        <v>12</v>
      </c>
      <c r="H23" s="1" t="s">
        <v>13</v>
      </c>
      <c r="I23" s="1" t="s">
        <v>14</v>
      </c>
      <c r="J23" s="1" t="s">
        <v>15</v>
      </c>
      <c r="K23" s="1" t="s">
        <v>44</v>
      </c>
      <c r="L23" s="1" t="s">
        <v>36</v>
      </c>
      <c r="N23" s="1" t="s">
        <v>15</v>
      </c>
      <c r="O23" s="1" t="s">
        <v>16</v>
      </c>
      <c r="P23" s="1" t="s">
        <v>45</v>
      </c>
      <c r="Q23" s="1" t="s">
        <v>50</v>
      </c>
      <c r="R23" s="1" t="s">
        <v>68</v>
      </c>
    </row>
    <row r="24" spans="1:18" ht="15" customHeight="1">
      <c r="B24" s="1" t="s">
        <v>14</v>
      </c>
      <c r="C24" s="1" t="s">
        <v>15</v>
      </c>
      <c r="D24" s="1" t="s">
        <v>44</v>
      </c>
      <c r="E24" s="1" t="s">
        <v>36</v>
      </c>
      <c r="F24" s="1" t="s">
        <v>45</v>
      </c>
      <c r="H24" s="1" t="s">
        <v>45</v>
      </c>
      <c r="I24" s="1" t="s">
        <v>53</v>
      </c>
      <c r="J24" s="1" t="s">
        <v>49</v>
      </c>
      <c r="K24" s="1" t="s">
        <v>50</v>
      </c>
      <c r="L24" s="1" t="s">
        <v>18</v>
      </c>
      <c r="N24" s="1" t="s">
        <v>38</v>
      </c>
      <c r="O24" s="1" t="s">
        <v>20</v>
      </c>
      <c r="P24" s="1" t="s">
        <v>21</v>
      </c>
      <c r="Q24" s="1" t="s">
        <v>22</v>
      </c>
    </row>
    <row r="25" spans="1:18" ht="15" customHeight="1">
      <c r="B25" s="1" t="s">
        <v>53</v>
      </c>
      <c r="C25" s="1" t="s">
        <v>50</v>
      </c>
      <c r="D25" s="1" t="s">
        <v>18</v>
      </c>
      <c r="E25" s="1" t="s">
        <v>19</v>
      </c>
      <c r="F25" s="1" t="s">
        <v>20</v>
      </c>
      <c r="H25" s="1" t="s">
        <v>19</v>
      </c>
      <c r="I25" s="1" t="s">
        <v>20</v>
      </c>
      <c r="J25" s="1" t="s">
        <v>21</v>
      </c>
      <c r="K25" s="1" t="s">
        <v>22</v>
      </c>
    </row>
    <row r="26" spans="1:18" ht="15" customHeight="1">
      <c r="B26" s="1" t="s">
        <v>21</v>
      </c>
      <c r="C26" s="1" t="s">
        <v>81</v>
      </c>
      <c r="D26" s="1" t="s">
        <v>22</v>
      </c>
    </row>
    <row r="28" spans="1:18" ht="15" customHeight="1">
      <c r="A28" s="5">
        <v>40421</v>
      </c>
      <c r="B28" s="1" t="s">
        <v>41</v>
      </c>
      <c r="C28" s="1" t="s">
        <v>42</v>
      </c>
      <c r="D28" s="1" t="s">
        <v>23</v>
      </c>
      <c r="E28" s="1" t="s">
        <v>1</v>
      </c>
      <c r="F28" s="1" t="s">
        <v>2</v>
      </c>
      <c r="G28" s="5">
        <v>40422</v>
      </c>
      <c r="H28" s="1" t="s">
        <v>46</v>
      </c>
      <c r="I28" s="1" t="s">
        <v>23</v>
      </c>
      <c r="J28" s="1" t="s">
        <v>1</v>
      </c>
      <c r="K28" s="1" t="s">
        <v>2</v>
      </c>
      <c r="L28" s="1" t="s">
        <v>3</v>
      </c>
      <c r="M28" s="5">
        <v>40427</v>
      </c>
      <c r="N28" s="1" t="s">
        <v>46</v>
      </c>
      <c r="O28" s="1" t="s">
        <v>42</v>
      </c>
      <c r="P28" s="1" t="s">
        <v>23</v>
      </c>
      <c r="Q28" s="1" t="s">
        <v>1</v>
      </c>
      <c r="R28" s="1" t="s">
        <v>2</v>
      </c>
    </row>
    <row r="29" spans="1:18" ht="15" customHeight="1">
      <c r="B29" s="1" t="s">
        <v>3</v>
      </c>
      <c r="C29" s="1" t="s">
        <v>4</v>
      </c>
      <c r="D29" s="1" t="s">
        <v>43</v>
      </c>
      <c r="E29" s="1" t="s">
        <v>5</v>
      </c>
      <c r="F29" s="1" t="s">
        <v>6</v>
      </c>
      <c r="H29" s="1" t="s">
        <v>5</v>
      </c>
      <c r="I29" s="1" t="s">
        <v>6</v>
      </c>
      <c r="J29" s="1" t="s">
        <v>65</v>
      </c>
      <c r="K29" s="1" t="s">
        <v>9</v>
      </c>
      <c r="L29" s="1" t="s">
        <v>10</v>
      </c>
      <c r="N29" s="1" t="s">
        <v>3</v>
      </c>
      <c r="O29" s="1" t="s">
        <v>4</v>
      </c>
      <c r="P29" s="1" t="s">
        <v>43</v>
      </c>
      <c r="Q29" s="1" t="s">
        <v>6</v>
      </c>
      <c r="R29" s="1" t="s">
        <v>65</v>
      </c>
    </row>
    <row r="30" spans="1:18" ht="15" customHeight="1">
      <c r="B30" s="1" t="s">
        <v>65</v>
      </c>
      <c r="C30" s="1" t="s">
        <v>9</v>
      </c>
      <c r="D30" s="1" t="s">
        <v>10</v>
      </c>
      <c r="E30" s="1" t="s">
        <v>11</v>
      </c>
      <c r="F30" s="1" t="s">
        <v>12</v>
      </c>
      <c r="H30" s="1" t="s">
        <v>11</v>
      </c>
      <c r="I30" s="1" t="s">
        <v>12</v>
      </c>
      <c r="J30" s="1" t="s">
        <v>13</v>
      </c>
      <c r="K30" s="1" t="s">
        <v>14</v>
      </c>
      <c r="L30" s="1" t="s">
        <v>15</v>
      </c>
      <c r="N30" s="1" t="s">
        <v>9</v>
      </c>
      <c r="O30" s="1" t="s">
        <v>10</v>
      </c>
      <c r="P30" s="1" t="s">
        <v>11</v>
      </c>
      <c r="Q30" s="1" t="s">
        <v>12</v>
      </c>
      <c r="R30" s="1" t="s">
        <v>14</v>
      </c>
    </row>
    <row r="31" spans="1:18" ht="15" customHeight="1">
      <c r="B31" s="1" t="s">
        <v>14</v>
      </c>
      <c r="C31" s="1" t="s">
        <v>88</v>
      </c>
      <c r="D31" s="1" t="s">
        <v>35</v>
      </c>
      <c r="E31" s="1" t="s">
        <v>44</v>
      </c>
      <c r="F31" s="1" t="s">
        <v>36</v>
      </c>
      <c r="H31" s="1" t="s">
        <v>44</v>
      </c>
      <c r="I31" s="1" t="s">
        <v>36</v>
      </c>
      <c r="J31" s="1" t="s">
        <v>45</v>
      </c>
      <c r="K31" s="1" t="s">
        <v>53</v>
      </c>
      <c r="L31" s="1" t="s">
        <v>50</v>
      </c>
      <c r="N31" s="1" t="s">
        <v>15</v>
      </c>
      <c r="O31" s="1" t="s">
        <v>78</v>
      </c>
      <c r="P31" s="1" t="s">
        <v>16</v>
      </c>
      <c r="Q31" s="1" t="s">
        <v>82</v>
      </c>
      <c r="R31" s="1" t="s">
        <v>83</v>
      </c>
    </row>
    <row r="32" spans="1:18" ht="15" customHeight="1">
      <c r="B32" s="1" t="s">
        <v>45</v>
      </c>
      <c r="C32" s="1" t="s">
        <v>53</v>
      </c>
      <c r="D32" s="1" t="s">
        <v>50</v>
      </c>
      <c r="E32" s="1" t="s">
        <v>67</v>
      </c>
      <c r="F32" s="1" t="s">
        <v>18</v>
      </c>
      <c r="H32" s="1" t="s">
        <v>85</v>
      </c>
      <c r="I32" s="1" t="s">
        <v>86</v>
      </c>
      <c r="J32" s="1" t="s">
        <v>19</v>
      </c>
      <c r="K32" s="1" t="s">
        <v>20</v>
      </c>
      <c r="L32" s="1" t="s">
        <v>21</v>
      </c>
      <c r="N32" s="1" t="s">
        <v>50</v>
      </c>
      <c r="O32" s="1" t="s">
        <v>18</v>
      </c>
      <c r="P32" s="1" t="s">
        <v>19</v>
      </c>
      <c r="Q32" s="1" t="s">
        <v>20</v>
      </c>
      <c r="R32" s="1" t="s">
        <v>21</v>
      </c>
    </row>
    <row r="33" spans="1:18" ht="15" customHeight="1">
      <c r="B33" s="1" t="s">
        <v>19</v>
      </c>
      <c r="C33" s="1" t="s">
        <v>89</v>
      </c>
      <c r="D33" s="1" t="s">
        <v>22</v>
      </c>
      <c r="H33" s="1" t="s">
        <v>22</v>
      </c>
      <c r="N33" s="1" t="s">
        <v>22</v>
      </c>
    </row>
    <row r="34" spans="1:18" ht="15" customHeight="1">
      <c r="A34" s="5">
        <v>40414</v>
      </c>
      <c r="B34" s="1" t="s">
        <v>46</v>
      </c>
      <c r="C34" s="1" t="s">
        <v>42</v>
      </c>
      <c r="D34" s="1" t="s">
        <v>23</v>
      </c>
      <c r="E34" s="1" t="s">
        <v>1</v>
      </c>
      <c r="F34" s="1" t="s">
        <v>3</v>
      </c>
      <c r="G34" s="5">
        <v>40415</v>
      </c>
      <c r="H34" s="1" t="s">
        <v>91</v>
      </c>
      <c r="I34" s="1" t="s">
        <v>46</v>
      </c>
      <c r="J34" s="1" t="s">
        <v>1</v>
      </c>
      <c r="K34" s="1" t="s">
        <v>3</v>
      </c>
      <c r="L34" s="1" t="s">
        <v>4</v>
      </c>
      <c r="M34" s="5">
        <v>40420</v>
      </c>
      <c r="N34" s="1" t="s">
        <v>41</v>
      </c>
      <c r="O34" s="1" t="s">
        <v>42</v>
      </c>
      <c r="P34" s="1" t="s">
        <v>23</v>
      </c>
      <c r="Q34" s="1" t="s">
        <v>1</v>
      </c>
      <c r="R34" s="1" t="s">
        <v>3</v>
      </c>
    </row>
    <row r="35" spans="1:18" ht="15" customHeight="1">
      <c r="B35" s="1" t="s">
        <v>4</v>
      </c>
      <c r="C35" s="1" t="s">
        <v>43</v>
      </c>
      <c r="D35" s="1" t="s">
        <v>6</v>
      </c>
      <c r="E35" s="1" t="s">
        <v>65</v>
      </c>
      <c r="F35" s="1" t="s">
        <v>9</v>
      </c>
      <c r="H35" s="1" t="s">
        <v>5</v>
      </c>
      <c r="I35" s="1" t="s">
        <v>6</v>
      </c>
      <c r="J35" s="1" t="s">
        <v>65</v>
      </c>
      <c r="K35" s="1" t="s">
        <v>9</v>
      </c>
      <c r="L35" s="1" t="s">
        <v>10</v>
      </c>
      <c r="N35" s="1" t="s">
        <v>4</v>
      </c>
      <c r="O35" s="1" t="s">
        <v>43</v>
      </c>
      <c r="P35" s="1" t="s">
        <v>6</v>
      </c>
      <c r="Q35" s="1" t="s">
        <v>90</v>
      </c>
      <c r="R35" s="1" t="s">
        <v>65</v>
      </c>
    </row>
    <row r="36" spans="1:18" ht="15" customHeight="1">
      <c r="B36" s="1" t="s">
        <v>10</v>
      </c>
      <c r="C36" s="1" t="s">
        <v>11</v>
      </c>
      <c r="D36" s="1" t="s">
        <v>13</v>
      </c>
      <c r="E36" s="1" t="s">
        <v>14</v>
      </c>
      <c r="F36" s="1" t="s">
        <v>15</v>
      </c>
      <c r="H36" s="1" t="s">
        <v>11</v>
      </c>
      <c r="I36" s="1" t="s">
        <v>12</v>
      </c>
      <c r="J36" s="1" t="s">
        <v>13</v>
      </c>
      <c r="K36" s="1" t="s">
        <v>14</v>
      </c>
      <c r="L36" s="1" t="s">
        <v>15</v>
      </c>
      <c r="N36" s="1" t="s">
        <v>9</v>
      </c>
      <c r="O36" s="1" t="s">
        <v>10</v>
      </c>
      <c r="P36" s="1" t="s">
        <v>11</v>
      </c>
      <c r="Q36" s="1" t="s">
        <v>12</v>
      </c>
      <c r="R36" s="1" t="s">
        <v>13</v>
      </c>
    </row>
    <row r="37" spans="1:18" ht="15" customHeight="1">
      <c r="B37" s="1" t="s">
        <v>44</v>
      </c>
      <c r="C37" s="1" t="s">
        <v>36</v>
      </c>
      <c r="D37" s="1" t="s">
        <v>45</v>
      </c>
      <c r="E37" s="1" t="s">
        <v>53</v>
      </c>
      <c r="F37" s="1" t="s">
        <v>50</v>
      </c>
      <c r="H37" s="1" t="s">
        <v>78</v>
      </c>
      <c r="I37" s="1" t="s">
        <v>44</v>
      </c>
      <c r="J37" s="1" t="s">
        <v>36</v>
      </c>
      <c r="K37" s="1" t="s">
        <v>45</v>
      </c>
      <c r="L37" s="1" t="s">
        <v>53</v>
      </c>
      <c r="N37" s="1" t="s">
        <v>14</v>
      </c>
      <c r="O37" s="1" t="s">
        <v>15</v>
      </c>
      <c r="P37" s="1" t="s">
        <v>16</v>
      </c>
      <c r="Q37" s="1" t="s">
        <v>45</v>
      </c>
      <c r="R37" s="1" t="s">
        <v>53</v>
      </c>
    </row>
    <row r="38" spans="1:18" ht="15" customHeight="1">
      <c r="B38" s="1" t="s">
        <v>85</v>
      </c>
      <c r="C38" s="1" t="s">
        <v>86</v>
      </c>
      <c r="D38" s="1" t="s">
        <v>19</v>
      </c>
      <c r="E38" s="1" t="s">
        <v>20</v>
      </c>
      <c r="F38" s="1" t="s">
        <v>22</v>
      </c>
      <c r="H38" s="1" t="s">
        <v>50</v>
      </c>
      <c r="I38" s="1" t="s">
        <v>18</v>
      </c>
      <c r="J38" s="1" t="s">
        <v>19</v>
      </c>
      <c r="K38" s="1" t="s">
        <v>20</v>
      </c>
      <c r="L38" s="1" t="s">
        <v>81</v>
      </c>
      <c r="N38" s="1" t="s">
        <v>50</v>
      </c>
      <c r="O38" s="1" t="s">
        <v>85</v>
      </c>
      <c r="P38" s="1" t="s">
        <v>86</v>
      </c>
      <c r="Q38" s="1" t="s">
        <v>19</v>
      </c>
      <c r="R38" s="1" t="s">
        <v>22</v>
      </c>
    </row>
    <row r="39" spans="1:18" ht="15" customHeight="1">
      <c r="A39" s="5">
        <v>40407</v>
      </c>
      <c r="B39" t="s">
        <v>1</v>
      </c>
      <c r="C39" t="s">
        <v>3</v>
      </c>
      <c r="D39" t="s">
        <v>8</v>
      </c>
      <c r="E39" t="s">
        <v>136</v>
      </c>
      <c r="F39" t="s">
        <v>43</v>
      </c>
      <c r="H39" s="1" t="s">
        <v>22</v>
      </c>
    </row>
    <row r="40" spans="1:18" ht="15" customHeight="1">
      <c r="B40" s="5" t="s">
        <v>28</v>
      </c>
      <c r="C40" t="s">
        <v>29</v>
      </c>
      <c r="D40" t="s">
        <v>31</v>
      </c>
      <c r="E40" t="s">
        <v>33</v>
      </c>
      <c r="F40" t="s">
        <v>36</v>
      </c>
      <c r="G40" s="5">
        <v>40408</v>
      </c>
      <c r="H40" s="1" t="s">
        <v>92</v>
      </c>
      <c r="I40" s="1" t="s">
        <v>3</v>
      </c>
      <c r="J40" s="1" t="s">
        <v>4</v>
      </c>
      <c r="K40" s="1" t="s">
        <v>43</v>
      </c>
      <c r="L40" s="1" t="s">
        <v>5</v>
      </c>
      <c r="M40" s="5">
        <v>40413</v>
      </c>
      <c r="N40" s="1" t="s">
        <v>41</v>
      </c>
      <c r="O40" s="1" t="s">
        <v>42</v>
      </c>
      <c r="P40" s="1" t="s">
        <v>23</v>
      </c>
      <c r="Q40" s="1" t="s">
        <v>1</v>
      </c>
      <c r="R40" s="1" t="s">
        <v>4</v>
      </c>
    </row>
    <row r="41" spans="1:18" ht="15" customHeight="1">
      <c r="B41" t="s">
        <v>17</v>
      </c>
      <c r="C41" t="s">
        <v>18</v>
      </c>
      <c r="D41" t="s">
        <v>21</v>
      </c>
      <c r="H41" s="1" t="s">
        <v>6</v>
      </c>
      <c r="I41" s="1" t="s">
        <v>65</v>
      </c>
      <c r="J41" s="1" t="s">
        <v>9</v>
      </c>
      <c r="K41" s="1" t="s">
        <v>10</v>
      </c>
      <c r="L41" s="1" t="s">
        <v>13</v>
      </c>
      <c r="N41" s="1" t="s">
        <v>43</v>
      </c>
      <c r="O41" s="1" t="s">
        <v>6</v>
      </c>
      <c r="P41" s="1" t="s">
        <v>65</v>
      </c>
      <c r="Q41" s="1" t="s">
        <v>9</v>
      </c>
      <c r="R41" s="1" t="s">
        <v>10</v>
      </c>
    </row>
    <row r="42" spans="1:18" ht="15" customHeight="1">
      <c r="H42" s="1" t="s">
        <v>14</v>
      </c>
      <c r="I42" s="1" t="s">
        <v>15</v>
      </c>
      <c r="J42" s="1" t="s">
        <v>16</v>
      </c>
      <c r="K42" s="1" t="s">
        <v>45</v>
      </c>
      <c r="L42" s="1" t="s">
        <v>50</v>
      </c>
      <c r="N42" s="1" t="s">
        <v>14</v>
      </c>
      <c r="O42" s="1" t="s">
        <v>15</v>
      </c>
      <c r="P42" s="1" t="s">
        <v>45</v>
      </c>
      <c r="Q42" s="1" t="s">
        <v>53</v>
      </c>
      <c r="R42" s="1" t="s">
        <v>86</v>
      </c>
    </row>
    <row r="43" spans="1:18" ht="15" customHeight="1">
      <c r="H43" s="1" t="s">
        <v>18</v>
      </c>
      <c r="I43" s="1" t="s">
        <v>68</v>
      </c>
      <c r="J43" s="1" t="s">
        <v>93</v>
      </c>
      <c r="K43" s="1" t="s">
        <v>94</v>
      </c>
      <c r="L43" s="1" t="s">
        <v>39</v>
      </c>
      <c r="N43" s="1"/>
      <c r="O43" s="1" t="s">
        <v>20</v>
      </c>
      <c r="P43" s="1" t="s">
        <v>22</v>
      </c>
    </row>
    <row r="44" spans="1:18" ht="15" customHeight="1">
      <c r="A44" s="5">
        <v>40400</v>
      </c>
      <c r="B44" s="1" t="s">
        <v>46</v>
      </c>
      <c r="C44" s="1" t="s">
        <v>42</v>
      </c>
      <c r="D44" s="1" t="s">
        <v>23</v>
      </c>
      <c r="E44" s="1" t="s">
        <v>1</v>
      </c>
      <c r="F44" s="1" t="s">
        <v>3</v>
      </c>
      <c r="G44" s="5">
        <v>40401</v>
      </c>
      <c r="H44" s="1" t="s">
        <v>52</v>
      </c>
      <c r="I44" s="1" t="s">
        <v>23</v>
      </c>
      <c r="J44" s="1" t="s">
        <v>3</v>
      </c>
      <c r="K44" s="1" t="s">
        <v>4</v>
      </c>
      <c r="L44" s="1" t="s">
        <v>43</v>
      </c>
      <c r="M44" s="5">
        <v>40406</v>
      </c>
      <c r="N44" s="1" t="s">
        <v>41</v>
      </c>
      <c r="O44" s="1" t="s">
        <v>42</v>
      </c>
      <c r="P44" s="1" t="s">
        <v>23</v>
      </c>
      <c r="Q44" s="1" t="s">
        <v>1</v>
      </c>
      <c r="R44" s="1" t="s">
        <v>3</v>
      </c>
    </row>
    <row r="45" spans="1:18" ht="15" customHeight="1">
      <c r="B45" s="1" t="s">
        <v>4</v>
      </c>
      <c r="C45" s="1" t="s">
        <v>96</v>
      </c>
      <c r="D45" s="1" t="s">
        <v>5</v>
      </c>
      <c r="E45" s="1" t="s">
        <v>65</v>
      </c>
      <c r="F45" s="1" t="s">
        <v>9</v>
      </c>
      <c r="H45" s="1" t="s">
        <v>5</v>
      </c>
      <c r="I45" s="1" t="s">
        <v>6</v>
      </c>
      <c r="J45" s="1" t="s">
        <v>65</v>
      </c>
      <c r="K45" s="1" t="s">
        <v>9</v>
      </c>
      <c r="L45" s="1" t="s">
        <v>10</v>
      </c>
      <c r="N45" s="1" t="s">
        <v>4</v>
      </c>
      <c r="O45" s="1" t="s">
        <v>43</v>
      </c>
      <c r="P45" s="1" t="s">
        <v>6</v>
      </c>
      <c r="Q45" s="1" t="s">
        <v>65</v>
      </c>
      <c r="R45" s="1" t="s">
        <v>9</v>
      </c>
    </row>
    <row r="46" spans="1:18" ht="15" customHeight="1">
      <c r="B46" s="1" t="s">
        <v>10</v>
      </c>
      <c r="C46" s="1" t="s">
        <v>13</v>
      </c>
      <c r="D46" s="1" t="s">
        <v>14</v>
      </c>
      <c r="E46" s="1" t="s">
        <v>88</v>
      </c>
      <c r="F46" s="1" t="s">
        <v>35</v>
      </c>
      <c r="H46" s="1" t="s">
        <v>13</v>
      </c>
      <c r="I46" s="1" t="s">
        <v>14</v>
      </c>
      <c r="J46" s="1" t="s">
        <v>15</v>
      </c>
      <c r="K46" s="1" t="s">
        <v>44</v>
      </c>
      <c r="L46" s="1" t="s">
        <v>36</v>
      </c>
      <c r="N46" s="1" t="s">
        <v>10</v>
      </c>
      <c r="O46" s="1" t="s">
        <v>13</v>
      </c>
      <c r="P46" s="1" t="s">
        <v>14</v>
      </c>
      <c r="Q46" s="1" t="s">
        <v>88</v>
      </c>
      <c r="R46" s="1" t="s">
        <v>35</v>
      </c>
    </row>
    <row r="47" spans="1:18" ht="15" customHeight="1">
      <c r="B47" s="1" t="s">
        <v>44</v>
      </c>
      <c r="C47" s="1" t="s">
        <v>36</v>
      </c>
      <c r="D47" s="1" t="s">
        <v>95</v>
      </c>
      <c r="E47" s="1" t="s">
        <v>53</v>
      </c>
      <c r="F47" s="1" t="s">
        <v>50</v>
      </c>
      <c r="H47" s="1" t="s">
        <v>95</v>
      </c>
      <c r="I47" s="1" t="s">
        <v>53</v>
      </c>
      <c r="J47" s="1" t="s">
        <v>50</v>
      </c>
      <c r="K47" s="1" t="s">
        <v>67</v>
      </c>
      <c r="L47" s="1" t="s">
        <v>68</v>
      </c>
      <c r="N47" s="1" t="s">
        <v>78</v>
      </c>
      <c r="O47" s="1" t="s">
        <v>16</v>
      </c>
      <c r="P47" s="1" t="s">
        <v>95</v>
      </c>
      <c r="Q47" s="1" t="s">
        <v>50</v>
      </c>
      <c r="R47" s="1" t="s">
        <v>85</v>
      </c>
    </row>
    <row r="48" spans="1:18" ht="15" customHeight="1">
      <c r="B48" s="1" t="s">
        <v>18</v>
      </c>
      <c r="C48" s="1" t="s">
        <v>68</v>
      </c>
      <c r="D48" s="1" t="s">
        <v>93</v>
      </c>
      <c r="E48" s="1" t="s">
        <v>20</v>
      </c>
      <c r="F48" s="1" t="s">
        <v>21</v>
      </c>
      <c r="H48" s="1" t="s">
        <v>93</v>
      </c>
      <c r="I48" s="1" t="s">
        <v>20</v>
      </c>
      <c r="J48" s="1" t="s">
        <v>21</v>
      </c>
      <c r="N48" s="1" t="s">
        <v>86</v>
      </c>
      <c r="O48" s="1" t="s">
        <v>68</v>
      </c>
      <c r="P48" s="1" t="s">
        <v>93</v>
      </c>
      <c r="Q48" s="1" t="s">
        <v>89</v>
      </c>
      <c r="R48" s="1" t="s">
        <v>22</v>
      </c>
    </row>
    <row r="49" spans="1:18" ht="15" customHeight="1">
      <c r="A49" s="5">
        <v>40393</v>
      </c>
      <c r="B49" s="1" t="s">
        <v>41</v>
      </c>
      <c r="C49" s="1" t="s">
        <v>42</v>
      </c>
      <c r="D49" s="1" t="s">
        <v>23</v>
      </c>
      <c r="E49" s="1" t="s">
        <v>1</v>
      </c>
      <c r="F49" s="1" t="s">
        <v>3</v>
      </c>
      <c r="G49" s="5">
        <v>40394</v>
      </c>
      <c r="H49" s="1" t="s">
        <v>41</v>
      </c>
      <c r="I49" s="1" t="s">
        <v>23</v>
      </c>
      <c r="J49" s="1" t="s">
        <v>1</v>
      </c>
      <c r="K49" s="1" t="s">
        <v>3</v>
      </c>
      <c r="L49" s="1" t="s">
        <v>4</v>
      </c>
      <c r="M49" s="5">
        <v>40399</v>
      </c>
      <c r="N49" s="1" t="s">
        <v>41</v>
      </c>
      <c r="O49" s="1" t="s">
        <v>42</v>
      </c>
      <c r="P49" s="1" t="s">
        <v>23</v>
      </c>
      <c r="Q49" s="1" t="s">
        <v>1</v>
      </c>
      <c r="R49" s="1" t="s">
        <v>3</v>
      </c>
    </row>
    <row r="50" spans="1:18" ht="15" customHeight="1">
      <c r="B50" s="1" t="s">
        <v>4</v>
      </c>
      <c r="C50" s="1" t="s">
        <v>96</v>
      </c>
      <c r="D50" s="1" t="s">
        <v>5</v>
      </c>
      <c r="E50" s="1" t="s">
        <v>65</v>
      </c>
      <c r="F50" s="1" t="s">
        <v>9</v>
      </c>
      <c r="H50" s="1" t="s">
        <v>96</v>
      </c>
      <c r="I50" s="1" t="s">
        <v>5</v>
      </c>
      <c r="J50" s="1" t="s">
        <v>6</v>
      </c>
      <c r="K50" s="1" t="s">
        <v>65</v>
      </c>
      <c r="L50" s="1" t="s">
        <v>9</v>
      </c>
      <c r="N50" s="1" t="s">
        <v>4</v>
      </c>
      <c r="O50" s="1" t="s">
        <v>96</v>
      </c>
      <c r="P50" s="1" t="s">
        <v>65</v>
      </c>
      <c r="Q50" s="1" t="s">
        <v>9</v>
      </c>
      <c r="R50" s="1" t="s">
        <v>10</v>
      </c>
    </row>
    <row r="51" spans="1:18" ht="15" customHeight="1">
      <c r="B51" s="1" t="s">
        <v>10</v>
      </c>
      <c r="C51" s="1" t="s">
        <v>97</v>
      </c>
      <c r="D51" s="1" t="s">
        <v>98</v>
      </c>
      <c r="E51" s="1" t="s">
        <v>14</v>
      </c>
      <c r="F51" s="1" t="s">
        <v>44</v>
      </c>
      <c r="H51" s="1" t="s">
        <v>10</v>
      </c>
      <c r="I51" s="1" t="s">
        <v>97</v>
      </c>
      <c r="J51" s="1" t="s">
        <v>98</v>
      </c>
      <c r="K51" s="1" t="s">
        <v>14</v>
      </c>
      <c r="L51" s="1" t="s">
        <v>88</v>
      </c>
      <c r="N51" s="1" t="s">
        <v>97</v>
      </c>
      <c r="O51" s="1" t="s">
        <v>98</v>
      </c>
      <c r="P51" s="1" t="s">
        <v>14</v>
      </c>
      <c r="Q51" s="1" t="s">
        <v>88</v>
      </c>
      <c r="R51" s="1" t="s">
        <v>78</v>
      </c>
    </row>
    <row r="52" spans="1:18" ht="15" customHeight="1">
      <c r="B52" s="1" t="s">
        <v>36</v>
      </c>
      <c r="C52" s="1" t="s">
        <v>95</v>
      </c>
      <c r="D52" s="1" t="s">
        <v>100</v>
      </c>
      <c r="E52" s="1" t="s">
        <v>53</v>
      </c>
      <c r="F52" s="1" t="s">
        <v>50</v>
      </c>
      <c r="H52" s="1" t="s">
        <v>35</v>
      </c>
      <c r="I52" s="1" t="s">
        <v>44</v>
      </c>
      <c r="J52" s="1" t="s">
        <v>36</v>
      </c>
      <c r="K52" s="1" t="s">
        <v>95</v>
      </c>
      <c r="L52" s="1" t="s">
        <v>100</v>
      </c>
      <c r="N52" s="1" t="s">
        <v>44</v>
      </c>
      <c r="O52" s="1" t="s">
        <v>36</v>
      </c>
      <c r="P52" s="1" t="s">
        <v>95</v>
      </c>
      <c r="Q52" s="1" t="s">
        <v>53</v>
      </c>
      <c r="R52" s="1" t="s">
        <v>83</v>
      </c>
    </row>
    <row r="53" spans="1:18" ht="15" customHeight="1">
      <c r="B53" s="1" t="s">
        <v>67</v>
      </c>
      <c r="C53" s="1" t="s">
        <v>85</v>
      </c>
      <c r="D53" s="1" t="s">
        <v>86</v>
      </c>
      <c r="E53" s="1" t="s">
        <v>93</v>
      </c>
      <c r="F53" s="1" t="s">
        <v>89</v>
      </c>
      <c r="H53" s="1" t="s">
        <v>53</v>
      </c>
      <c r="I53" s="1" t="s">
        <v>50</v>
      </c>
      <c r="J53" s="1" t="s">
        <v>67</v>
      </c>
      <c r="K53" s="1" t="s">
        <v>85</v>
      </c>
      <c r="L53" s="1" t="s">
        <v>86</v>
      </c>
      <c r="N53" s="1" t="s">
        <v>50</v>
      </c>
      <c r="O53" s="1" t="s">
        <v>85</v>
      </c>
      <c r="P53" s="1" t="s">
        <v>86</v>
      </c>
      <c r="Q53" s="1" t="s">
        <v>99</v>
      </c>
      <c r="R53" s="1" t="s">
        <v>20</v>
      </c>
    </row>
    <row r="54" spans="1:18" ht="15" customHeight="1">
      <c r="B54" s="1" t="s">
        <v>81</v>
      </c>
      <c r="H54" s="1" t="s">
        <v>93</v>
      </c>
      <c r="I54" s="1" t="s">
        <v>20</v>
      </c>
      <c r="J54" s="1" t="s">
        <v>21</v>
      </c>
      <c r="K54" s="1" t="s">
        <v>81</v>
      </c>
      <c r="L54" s="1" t="s">
        <v>22</v>
      </c>
      <c r="N54" s="1" t="s">
        <v>21</v>
      </c>
      <c r="O54" s="1" t="s">
        <v>22</v>
      </c>
    </row>
    <row r="55" spans="1:18" ht="15" customHeight="1">
      <c r="M55" s="5"/>
      <c r="N55" s="1"/>
      <c r="O55" s="1"/>
      <c r="P55" s="1"/>
      <c r="Q55" s="1"/>
      <c r="R55" s="1"/>
    </row>
    <row r="56" spans="1:18" ht="15" customHeight="1">
      <c r="N56" s="1"/>
      <c r="O56" s="1"/>
      <c r="P56" s="1"/>
      <c r="Q56" s="1"/>
      <c r="R56" s="1"/>
    </row>
    <row r="57" spans="1:18" ht="15" customHeight="1">
      <c r="N57" s="1"/>
      <c r="O57" s="1"/>
      <c r="P57" s="1"/>
      <c r="Q57" s="1"/>
      <c r="R57" s="1"/>
    </row>
    <row r="58" spans="1:18" ht="15" customHeight="1">
      <c r="N58" s="1"/>
      <c r="O58" s="1"/>
      <c r="P58" s="1"/>
      <c r="Q58" s="1"/>
      <c r="R58" s="1"/>
    </row>
    <row r="59" spans="1:18" ht="15" customHeight="1">
      <c r="N59" s="1"/>
      <c r="O59" s="1"/>
      <c r="P59" s="1"/>
      <c r="Q59" s="1"/>
      <c r="R59" s="1"/>
    </row>
    <row r="60" spans="1:18" ht="15" customHeight="1">
      <c r="N60" s="1"/>
    </row>
  </sheetData>
  <sortState ref="H2:L22">
    <sortCondition ref="H1"/>
  </sortState>
  <hyperlinks>
    <hyperlink ref="H3" r:id="rId1" display="http://artofruin.guildlaunch.com/users/characters/character_dkp.php?char=3315863&amp;gid=144239&amp;raid_pool=150796&amp;raidId=709603"/>
    <hyperlink ref="I3" r:id="rId2" display="http://artofruin.guildlaunch.com/users/characters/character_dkp.php?char=7510070&amp;gid=144239&amp;raid_pool=150796&amp;raidId=709603"/>
    <hyperlink ref="J3" r:id="rId3" display="http://artofruin.guildlaunch.com/users/characters/character_dkp.php?char=8079027&amp;gid=144239&amp;raid_pool=150796&amp;raidId=709603"/>
    <hyperlink ref="K3" r:id="rId4" display="http://artofruin.guildlaunch.com/users/characters/character_dkp.php?char=6974046&amp;gid=144239&amp;raid_pool=150796&amp;raidId=709603"/>
    <hyperlink ref="L3" r:id="rId5" display="http://artofruin.guildlaunch.com/users/characters/character_dkp.php?char=7490147&amp;gid=144239&amp;raid_pool=150796&amp;raidId=709603"/>
    <hyperlink ref="H4" r:id="rId6" display="http://artofruin.guildlaunch.com/users/characters/character_dkp.php?char=7477370&amp;gid=144239&amp;raid_pool=150796&amp;raidId=709603"/>
    <hyperlink ref="I4" r:id="rId7" display="http://artofruin.guildlaunch.com/users/characters/character_dkp.php?char=7753958&amp;gid=144239&amp;raid_pool=150796&amp;raidId=709603"/>
    <hyperlink ref="J4" r:id="rId8" display="http://artofruin.guildlaunch.com/users/characters/character_dkp.php?char=8178948&amp;gid=144239&amp;raid_pool=150796&amp;raidId=709603"/>
    <hyperlink ref="K4" r:id="rId9" display="http://artofruin.guildlaunch.com/users/characters/character_dkp.php?char=6861746&amp;gid=144239&amp;raid_pool=150796&amp;raidId=709603"/>
    <hyperlink ref="L4" r:id="rId10" display="http://artofruin.guildlaunch.com/users/characters/character_dkp.php?char=7743003&amp;gid=144239&amp;raid_pool=150796&amp;raidId=709603"/>
    <hyperlink ref="H5" r:id="rId11" display="http://artofruin.guildlaunch.com/users/characters/character_dkp.php?char=181269&amp;gid=144239&amp;raid_pool=150796&amp;raidId=709603"/>
    <hyperlink ref="I5" r:id="rId12" display="http://artofruin.guildlaunch.com/users/characters/character_dkp.php?char=7490564&amp;gid=144239&amp;raid_pool=150796&amp;raidId=709603"/>
    <hyperlink ref="J5" r:id="rId13" display="http://artofruin.guildlaunch.com/users/characters/character_dkp.php?char=2406990&amp;gid=144239&amp;raid_pool=150796&amp;raidId=709603"/>
    <hyperlink ref="K5" r:id="rId14" display="http://artofruin.guildlaunch.com/users/characters/character_dkp.php?char=8071587&amp;gid=144239&amp;raid_pool=150796&amp;raidId=709603"/>
    <hyperlink ref="L5" r:id="rId15" display="http://artofruin.guildlaunch.com/users/characters/character_dkp.php?char=7519722&amp;gid=144239&amp;raid_pool=150796&amp;raidId=709603"/>
    <hyperlink ref="H6" r:id="rId16" display="http://artofruin.guildlaunch.com/users/characters/character_dkp.php?char=7687281&amp;gid=144239&amp;raid_pool=150796&amp;raidId=709603"/>
    <hyperlink ref="I6" r:id="rId17" display="http://artofruin.guildlaunch.com/users/characters/character_dkp.php?char=7077546&amp;gid=144239&amp;raid_pool=150796&amp;raidId=709603"/>
    <hyperlink ref="J6" r:id="rId18" display="http://artofruin.guildlaunch.com/users/characters/character_dkp.php?char=7716370&amp;gid=144239&amp;raid_pool=150796&amp;raidId=709603"/>
    <hyperlink ref="K6" r:id="rId19" display="http://artofruin.guildlaunch.com/users/characters/character_dkp.php?char=8279261&amp;gid=144239&amp;raid_pool=150796&amp;raidId=709603"/>
    <hyperlink ref="L6" r:id="rId20" display="http://artofruin.guildlaunch.com/users/characters/character_dkp.php?char=7519719&amp;gid=144239&amp;raid_pool=150796&amp;raidId=709603"/>
    <hyperlink ref="H7" r:id="rId21" display="http://artofruin.guildlaunch.com/users/characters/character_dkp.php?char=7852350&amp;gid=144239&amp;raid_pool=150796&amp;raidId=709603"/>
    <hyperlink ref="I7" r:id="rId22" display="http://artofruin.guildlaunch.com/users/characters/character_dkp.php?char=8024449&amp;gid=144239&amp;raid_pool=150796&amp;raidId=709603"/>
    <hyperlink ref="J7" r:id="rId23" display="http://artofruin.guildlaunch.com/users/characters/character_dkp.php?char=7588958&amp;gid=144239&amp;raid_pool=150796&amp;raidId=709603"/>
    <hyperlink ref="K7" r:id="rId24" display="http://artofruin.guildlaunch.com/users/characters/character_dkp.php?char=3701544&amp;gid=144239&amp;raid_pool=150796&amp;raidId=709603"/>
    <hyperlink ref="L7" r:id="rId25" display="http://artofruin.guildlaunch.com/users/characters/character_dkp.php?char=7814400&amp;gid=144239&amp;raid_pool=150796&amp;raidId=709603"/>
    <hyperlink ref="B3" r:id="rId26" display="http://artofruin.guildlaunch.com/users/characters/character_dkp.php?char=7821757&amp;gid=144239&amp;raid_pool=150796&amp;raidId=709594"/>
    <hyperlink ref="C3" r:id="rId27" display="http://artofruin.guildlaunch.com/users/characters/character_dkp.php?char=3315863&amp;gid=144239&amp;raid_pool=150796&amp;raidId=709594"/>
    <hyperlink ref="D3" r:id="rId28" display="http://artofruin.guildlaunch.com/users/characters/character_dkp.php?char=7510070&amp;gid=144239&amp;raid_pool=150796&amp;raidId=709594"/>
    <hyperlink ref="E3" r:id="rId29" display="http://artofruin.guildlaunch.com/users/characters/character_dkp.php?char=8079027&amp;gid=144239&amp;raid_pool=150796&amp;raidId=709594"/>
    <hyperlink ref="F3" r:id="rId30" display="http://artofruin.guildlaunch.com/users/characters/character_dkp.php?char=6974046&amp;gid=144239&amp;raid_pool=150796&amp;raidId=709594"/>
    <hyperlink ref="B4" r:id="rId31" display="http://artofruin.guildlaunch.com/users/characters/character_dkp.php?char=7490147&amp;gid=144239&amp;raid_pool=150796&amp;raidId=709594"/>
    <hyperlink ref="C4" r:id="rId32" display="http://artofruin.guildlaunch.com/users/characters/character_dkp.php?char=7948327&amp;gid=144239&amp;raid_pool=150796&amp;raidId=709594"/>
    <hyperlink ref="D4" r:id="rId33" display="http://artofruin.guildlaunch.com/users/characters/character_dkp.php?char=6871431&amp;gid=144239&amp;raid_pool=150796&amp;raidId=709594"/>
    <hyperlink ref="E4" r:id="rId34" display="http://artofruin.guildlaunch.com/users/characters/character_dkp.php?char=7477370&amp;gid=144239&amp;raid_pool=150796&amp;raidId=709594"/>
    <hyperlink ref="F4" r:id="rId35" display="http://artofruin.guildlaunch.com/users/characters/character_dkp.php?char=7753958&amp;gid=144239&amp;raid_pool=150796&amp;raidId=709594"/>
    <hyperlink ref="B5" r:id="rId36" display="http://artofruin.guildlaunch.com/users/characters/character_dkp.php?char=8178948&amp;gid=144239&amp;raid_pool=150796&amp;raidId=709594"/>
    <hyperlink ref="C5" r:id="rId37" display="http://artofruin.guildlaunch.com/users/characters/character_dkp.php?char=6861746&amp;gid=144239&amp;raid_pool=150796&amp;raidId=709594"/>
    <hyperlink ref="D5" r:id="rId38" display="http://artofruin.guildlaunch.com/users/characters/character_dkp.php?char=7743003&amp;gid=144239&amp;raid_pool=150796&amp;raidId=709594"/>
    <hyperlink ref="E5" r:id="rId39" display="http://artofruin.guildlaunch.com/users/characters/character_dkp.php?char=181269&amp;gid=144239&amp;raid_pool=150796&amp;raidId=709594"/>
    <hyperlink ref="F5" r:id="rId40" display="http://artofruin.guildlaunch.com/users/characters/character_dkp.php?char=7490564&amp;gid=144239&amp;raid_pool=150796&amp;raidId=709594"/>
    <hyperlink ref="B6" r:id="rId41" display="http://artofruin.guildlaunch.com/users/characters/character_dkp.php?char=2406990&amp;gid=144239&amp;raid_pool=150796&amp;raidId=709594"/>
    <hyperlink ref="C6" r:id="rId42" display="http://artofruin.guildlaunch.com/users/characters/character_dkp.php?char=8071587&amp;gid=144239&amp;raid_pool=150796&amp;raidId=709594"/>
    <hyperlink ref="D6" r:id="rId43" display="http://artofruin.guildlaunch.com/users/characters/character_dkp.php?char=7519722&amp;gid=144239&amp;raid_pool=150796&amp;raidId=709594"/>
    <hyperlink ref="E6" r:id="rId44" display="http://artofruin.guildlaunch.com/users/characters/character_dkp.php?char=7687281&amp;gid=144239&amp;raid_pool=150796&amp;raidId=709594"/>
    <hyperlink ref="F6" r:id="rId45" display="http://artofruin.guildlaunch.com/users/characters/character_dkp.php?char=7077546&amp;gid=144239&amp;raid_pool=150796&amp;raidId=709594"/>
    <hyperlink ref="B7" r:id="rId46" display="http://artofruin.guildlaunch.com/users/characters/character_dkp.php?char=7716370&amp;gid=144239&amp;raid_pool=150796&amp;raidId=709594"/>
    <hyperlink ref="C7" r:id="rId47" display="http://artofruin.guildlaunch.com/users/characters/character_dkp.php?char=8279261&amp;gid=144239&amp;raid_pool=150796&amp;raidId=709594"/>
    <hyperlink ref="D7" r:id="rId48" display="http://artofruin.guildlaunch.com/users/characters/character_dkp.php?char=7519719&amp;gid=144239&amp;raid_pool=150796&amp;raidId=709594"/>
    <hyperlink ref="E7" r:id="rId49" display="http://artofruin.guildlaunch.com/users/characters/character_dkp.php?char=6881708&amp;gid=144239&amp;raid_pool=150796&amp;raidId=709594"/>
    <hyperlink ref="F7" r:id="rId50" display="http://artofruin.guildlaunch.com/users/characters/character_dkp.php?char=7852350&amp;gid=144239&amp;raid_pool=150796&amp;raidId=709594"/>
    <hyperlink ref="B8" r:id="rId51" display="http://artofruin.guildlaunch.com/users/characters/character_dkp.php?char=6869771&amp;gid=144239&amp;raid_pool=150796&amp;raidId=709594"/>
    <hyperlink ref="C8" r:id="rId52" display="http://artofruin.guildlaunch.com/users/characters/character_dkp.php?char=8024449&amp;gid=144239&amp;raid_pool=150796&amp;raidId=709594"/>
    <hyperlink ref="D8" r:id="rId53" display="http://artofruin.guildlaunch.com/users/characters/character_dkp.php?char=7588958&amp;gid=144239&amp;raid_pool=150796&amp;raidId=709594"/>
    <hyperlink ref="E8" r:id="rId54" display="http://artofruin.guildlaunch.com/users/characters/character_dkp.php?char=3701544&amp;gid=144239&amp;raid_pool=150796&amp;raidId=709594"/>
    <hyperlink ref="F8" r:id="rId55" display="http://artofruin.guildlaunch.com/users/characters/character_dkp.php?char=7814400&amp;gid=144239&amp;raid_pool=150796&amp;raidId=709594"/>
    <hyperlink ref="N9" r:id="rId56" display="http://artofruin.guildlaunch.com/users/characters/character_dkp.php?char=7483046&amp;gid=144239&amp;raid_pool=150796&amp;raidId=709585"/>
    <hyperlink ref="O9" r:id="rId57" display="http://artofruin.guildlaunch.com/users/characters/character_dkp.php?char=3315863&amp;gid=144239&amp;raid_pool=150796&amp;raidId=709585"/>
    <hyperlink ref="P9" r:id="rId58" display="http://artofruin.guildlaunch.com/users/characters/character_dkp.php?char=7510070&amp;gid=144239&amp;raid_pool=150796&amp;raidId=709585"/>
    <hyperlink ref="Q9" r:id="rId59" display="http://artofruin.guildlaunch.com/users/characters/character_dkp.php?char=8079027&amp;gid=144239&amp;raid_pool=150796&amp;raidId=709585"/>
    <hyperlink ref="R9" r:id="rId60" display="http://artofruin.guildlaunch.com/users/characters/character_dkp.php?char=6974046&amp;gid=144239&amp;raid_pool=150796&amp;raidId=709585"/>
    <hyperlink ref="N10" r:id="rId61" display="http://artofruin.guildlaunch.com/users/characters/character_dkp.php?char=7490147&amp;gid=144239&amp;raid_pool=150796&amp;raidId=709585"/>
    <hyperlink ref="O10" r:id="rId62" display="http://artofruin.guildlaunch.com/users/characters/character_dkp.php?char=7948327&amp;gid=144239&amp;raid_pool=150796&amp;raidId=709585"/>
    <hyperlink ref="P10" r:id="rId63" display="http://artofruin.guildlaunch.com/users/characters/character_dkp.php?char=7753958&amp;gid=144239&amp;raid_pool=150796&amp;raidId=709585"/>
    <hyperlink ref="Q10" r:id="rId64" display="http://artofruin.guildlaunch.com/users/characters/character_dkp.php?char=6861746&amp;gid=144239&amp;raid_pool=150796&amp;raidId=709585"/>
    <hyperlink ref="R10" r:id="rId65" display="http://artofruin.guildlaunch.com/users/characters/character_dkp.php?char=7743003&amp;gid=144239&amp;raid_pool=150796&amp;raidId=709585"/>
    <hyperlink ref="N11" r:id="rId66" display="http://artofruin.guildlaunch.com/users/characters/character_dkp.php?char=181269&amp;gid=144239&amp;raid_pool=150796&amp;raidId=709585"/>
    <hyperlink ref="O11" r:id="rId67" display="http://artofruin.guildlaunch.com/users/characters/character_dkp.php?char=7490564&amp;gid=144239&amp;raid_pool=150796&amp;raidId=709585"/>
    <hyperlink ref="P11" r:id="rId68" display="http://artofruin.guildlaunch.com/users/characters/character_dkp.php?char=2406990&amp;gid=144239&amp;raid_pool=150796&amp;raidId=709585"/>
    <hyperlink ref="Q11" r:id="rId69" display="http://artofruin.guildlaunch.com/users/characters/character_dkp.php?char=8071587&amp;gid=144239&amp;raid_pool=150796&amp;raidId=709585"/>
    <hyperlink ref="R11" r:id="rId70" display="http://artofruin.guildlaunch.com/users/characters/character_dkp.php?char=7687281&amp;gid=144239&amp;raid_pool=150796&amp;raidId=709585"/>
    <hyperlink ref="N12" r:id="rId71" display="http://artofruin.guildlaunch.com/users/characters/character_dkp.php?char=7077546&amp;gid=144239&amp;raid_pool=150796&amp;raidId=709585"/>
    <hyperlink ref="O12" r:id="rId72" display="http://artofruin.guildlaunch.com/users/characters/character_dkp.php?char=7716370&amp;gid=144239&amp;raid_pool=150796&amp;raidId=709585"/>
    <hyperlink ref="P12" r:id="rId73" display="http://artofruin.guildlaunch.com/users/characters/character_dkp.php?char=8279261&amp;gid=144239&amp;raid_pool=150796&amp;raidId=709585"/>
    <hyperlink ref="Q12" r:id="rId74" display="http://artofruin.guildlaunch.com/users/characters/character_dkp.php?char=7852350&amp;gid=144239&amp;raid_pool=150796&amp;raidId=709585"/>
    <hyperlink ref="R12" r:id="rId75" display="http://artofruin.guildlaunch.com/users/characters/character_dkp.php?char=8024449&amp;gid=144239&amp;raid_pool=150796&amp;raidId=709585"/>
    <hyperlink ref="N13" r:id="rId76" display="http://artofruin.guildlaunch.com/users/characters/character_dkp.php?char=7588958&amp;gid=144239&amp;raid_pool=150796&amp;raidId=709585"/>
    <hyperlink ref="P13" r:id="rId77" display="http://artofruin.guildlaunch.com/users/characters/character_dkp.php?char=7814400&amp;gid=144239&amp;raid_pool=150796&amp;raidId=709585"/>
    <hyperlink ref="H8" r:id="rId78" display="http://artofruin.guildlaunch.com/users/characters/character_dkp.php?char=7483046&amp;gid=144239&amp;raid_pool=150796&amp;raidId=709602"/>
    <hyperlink ref="I8" r:id="rId79" display="http://artofruin.guildlaunch.com/users/characters/character_dkp.php?char=7821757&amp;gid=144239&amp;raid_pool=150796&amp;raidId=709602"/>
    <hyperlink ref="J8" r:id="rId80" display="http://artofruin.guildlaunch.com/users/characters/character_dkp.php?char=7510070&amp;gid=144239&amp;raid_pool=150796&amp;raidId=709602"/>
    <hyperlink ref="K8" r:id="rId81" display="http://artofruin.guildlaunch.com/users/characters/character_dkp.php?char=8079027&amp;gid=144239&amp;raid_pool=150796&amp;raidId=709602"/>
    <hyperlink ref="L8" r:id="rId82" display="http://artofruin.guildlaunch.com/users/characters/character_dkp.php?char=6974046&amp;gid=144239&amp;raid_pool=150796&amp;raidId=709602"/>
    <hyperlink ref="H9" r:id="rId83" display="http://artofruin.guildlaunch.com/users/characters/character_dkp.php?char=7490147&amp;gid=144239&amp;raid_pool=150796&amp;raidId=709602"/>
    <hyperlink ref="I9" r:id="rId84" display="http://artofruin.guildlaunch.com/users/characters/character_dkp.php?char=7948327&amp;gid=144239&amp;raid_pool=150796&amp;raidId=709602"/>
    <hyperlink ref="J9" r:id="rId85" display="http://artofruin.guildlaunch.com/users/characters/character_dkp.php?char=7477370&amp;gid=144239&amp;raid_pool=150796&amp;raidId=709602"/>
    <hyperlink ref="K9" r:id="rId86" display="http://artofruin.guildlaunch.com/users/characters/character_dkp.php?char=7753958&amp;gid=144239&amp;raid_pool=150796&amp;raidId=709602"/>
    <hyperlink ref="L9" r:id="rId87" display="http://artofruin.guildlaunch.com/users/characters/character_dkp.php?char=8178948&amp;gid=144239&amp;raid_pool=150796&amp;raidId=709602"/>
    <hyperlink ref="H10" r:id="rId88" display="http://artofruin.guildlaunch.com/users/characters/character_dkp.php?char=6861746&amp;gid=144239&amp;raid_pool=150796&amp;raidId=709602"/>
    <hyperlink ref="I10" r:id="rId89" display="http://artofruin.guildlaunch.com/users/characters/character_dkp.php?char=7743003&amp;gid=144239&amp;raid_pool=150796&amp;raidId=709602"/>
    <hyperlink ref="J10" r:id="rId90" display="http://artofruin.guildlaunch.com/users/characters/character_dkp.php?char=8185672&amp;gid=144239&amp;raid_pool=150796&amp;raidId=709602"/>
    <hyperlink ref="K10" r:id="rId91" display="http://artofruin.guildlaunch.com/users/characters/character_dkp.php?char=181269&amp;gid=144239&amp;raid_pool=150796&amp;raidId=709602"/>
    <hyperlink ref="L10" r:id="rId92" display="http://artofruin.guildlaunch.com/users/characters/character_dkp.php?char=7490564&amp;gid=144239&amp;raid_pool=150796&amp;raidId=709602"/>
    <hyperlink ref="H11" r:id="rId93" display="http://artofruin.guildlaunch.com/users/characters/character_dkp.php?char=2406990&amp;gid=144239&amp;raid_pool=150796&amp;raidId=709602"/>
    <hyperlink ref="I11" r:id="rId94" display="http://artofruin.guildlaunch.com/users/characters/character_dkp.php?char=8071587&amp;gid=144239&amp;raid_pool=150796&amp;raidId=709602"/>
    <hyperlink ref="J11" r:id="rId95" display="http://artofruin.guildlaunch.com/users/characters/character_dkp.php?char=7077546&amp;gid=144239&amp;raid_pool=150796&amp;raidId=709602"/>
    <hyperlink ref="K11" r:id="rId96" display="http://artofruin.guildlaunch.com/users/characters/character_dkp.php?char=7574470&amp;gid=144239&amp;raid_pool=150796&amp;raidId=709602"/>
    <hyperlink ref="L11" r:id="rId97" display="http://artofruin.guildlaunch.com/users/characters/character_dkp.php?char=7716370&amp;gid=144239&amp;raid_pool=150796&amp;raidId=709602"/>
    <hyperlink ref="I12" r:id="rId98" display="http://artofruin.guildlaunch.com/users/characters/character_dkp.php?char=8279261&amp;gid=144239&amp;raid_pool=150796&amp;raidId=709602"/>
    <hyperlink ref="J12" r:id="rId99" display="http://artofruin.guildlaunch.com/users/characters/character_dkp.php?char=7852350&amp;gid=144239&amp;raid_pool=150796&amp;raidId=709602"/>
    <hyperlink ref="K12" r:id="rId100" display="http://artofruin.guildlaunch.com/users/characters/character_dkp.php?char=8024449&amp;gid=144239&amp;raid_pool=150796&amp;raidId=709602"/>
    <hyperlink ref="L12" r:id="rId101" display="http://artofruin.guildlaunch.com/users/characters/character_dkp.php?char=7588958&amp;gid=144239&amp;raid_pool=150796&amp;raidId=709602"/>
    <hyperlink ref="H13" r:id="rId102" display="http://artofruin.guildlaunch.com/users/characters/character_dkp.php?char=3701544&amp;gid=144239&amp;raid_pool=150796&amp;raidId=709602"/>
    <hyperlink ref="I13" r:id="rId103" display="http://artofruin.guildlaunch.com/users/characters/character_dkp.php?char=7814400&amp;gid=144239&amp;raid_pool=150796&amp;raidId=709602"/>
    <hyperlink ref="B9" r:id="rId104" display="http://artofruin.guildlaunch.com/users/characters/character_dkp.php?char=7821757&amp;gid=144239&amp;raid_pool=150796&amp;raidId=709593"/>
    <hyperlink ref="C9" r:id="rId105" display="http://artofruin.guildlaunch.com/users/characters/character_dkp.php?char=7510070&amp;gid=144239&amp;raid_pool=150796&amp;raidId=709593"/>
    <hyperlink ref="D9" r:id="rId106" display="http://artofruin.guildlaunch.com/users/characters/character_dkp.php?char=8079027&amp;gid=144239&amp;raid_pool=150796&amp;raidId=709593"/>
    <hyperlink ref="E9" r:id="rId107" display="http://artofruin.guildlaunch.com/users/characters/character_dkp.php?char=6974046&amp;gid=144239&amp;raid_pool=150796&amp;raidId=709593"/>
    <hyperlink ref="F9" r:id="rId108" display="http://artofruin.guildlaunch.com/users/characters/character_dkp.php?char=7490147&amp;gid=144239&amp;raid_pool=150796&amp;raidId=709593"/>
    <hyperlink ref="B10" r:id="rId109" display="http://artofruin.guildlaunch.com/users/characters/character_dkp.php?char=7948327&amp;gid=144239&amp;raid_pool=150796&amp;raidId=709593"/>
    <hyperlink ref="C10" r:id="rId110" display="http://artofruin.guildlaunch.com/users/characters/character_dkp.php?char=6871431&amp;gid=144239&amp;raid_pool=150796&amp;raidId=709593"/>
    <hyperlink ref="D10" r:id="rId111" display="http://artofruin.guildlaunch.com/users/characters/character_dkp.php?char=7477370&amp;gid=144239&amp;raid_pool=150796&amp;raidId=709593"/>
    <hyperlink ref="E10" r:id="rId112" display="http://artofruin.guildlaunch.com/users/characters/character_dkp.php?char=7753958&amp;gid=144239&amp;raid_pool=150796&amp;raidId=709593"/>
    <hyperlink ref="F10" r:id="rId113" display="http://artofruin.guildlaunch.com/users/characters/character_dkp.php?char=8178948&amp;gid=144239&amp;raid_pool=150796&amp;raidId=709593"/>
    <hyperlink ref="B11" r:id="rId114" display="http://artofruin.guildlaunch.com/users/characters/character_dkp.php?char=6861746&amp;gid=144239&amp;raid_pool=150796&amp;raidId=709593"/>
    <hyperlink ref="C11" r:id="rId115" display="http://artofruin.guildlaunch.com/users/characters/character_dkp.php?char=7743003&amp;gid=144239&amp;raid_pool=150796&amp;raidId=709593"/>
    <hyperlink ref="D11" r:id="rId116" display="http://artofruin.guildlaunch.com/users/characters/character_dkp.php?char=7490564&amp;gid=144239&amp;raid_pool=150796&amp;raidId=709593"/>
    <hyperlink ref="E11" r:id="rId117" display="http://artofruin.guildlaunch.com/users/characters/character_dkp.php?char=2406990&amp;gid=144239&amp;raid_pool=150796&amp;raidId=709593"/>
    <hyperlink ref="F11" r:id="rId118" display="http://artofruin.guildlaunch.com/users/characters/character_dkp.php?char=8071587&amp;gid=144239&amp;raid_pool=150796&amp;raidId=709593"/>
    <hyperlink ref="B12" r:id="rId119" display="http://artofruin.guildlaunch.com/users/characters/character_dkp.php?char=7519722&amp;gid=144239&amp;raid_pool=150796&amp;raidId=709593"/>
    <hyperlink ref="C12" r:id="rId120" display="http://artofruin.guildlaunch.com/users/characters/character_dkp.php?char=7591236&amp;gid=144239&amp;raid_pool=150796&amp;raidId=709593"/>
    <hyperlink ref="D12" r:id="rId121" display="http://artofruin.guildlaunch.com/users/characters/character_dkp.php?char=7687281&amp;gid=144239&amp;raid_pool=150796&amp;raidId=709593"/>
    <hyperlink ref="E12" r:id="rId122" display="http://artofruin.guildlaunch.com/users/characters/character_dkp.php?char=7077546&amp;gid=144239&amp;raid_pool=150796&amp;raidId=709593"/>
    <hyperlink ref="F12" r:id="rId123" display="http://artofruin.guildlaunch.com/users/characters/character_dkp.php?char=7716370&amp;gid=144239&amp;raid_pool=150796&amp;raidId=709593"/>
    <hyperlink ref="B13" r:id="rId124" display="http://artofruin.guildlaunch.com/users/characters/character_dkp.php?char=8279261&amp;gid=144239&amp;raid_pool=150796&amp;raidId=709593"/>
    <hyperlink ref="C13" r:id="rId125" display="http://artofruin.guildlaunch.com/users/characters/character_dkp.php?char=7519719&amp;gid=144239&amp;raid_pool=150796&amp;raidId=709593"/>
    <hyperlink ref="D13" r:id="rId126" display="http://artofruin.guildlaunch.com/users/characters/character_dkp.php?char=7852350&amp;gid=144239&amp;raid_pool=150796&amp;raidId=709593"/>
    <hyperlink ref="E13" r:id="rId127" display="http://artofruin.guildlaunch.com/users/characters/character_dkp.php?char=6869771&amp;gid=144239&amp;raid_pool=150796&amp;raidId=709593"/>
    <hyperlink ref="F13" r:id="rId128" display="http://artofruin.guildlaunch.com/users/characters/character_dkp.php?char=8024449&amp;gid=144239&amp;raid_pool=150796&amp;raidId=709593"/>
    <hyperlink ref="B14" r:id="rId129" display="http://artofruin.guildlaunch.com/users/characters/character_dkp.php?char=7588958&amp;gid=144239&amp;raid_pool=150796&amp;raidId=709593"/>
    <hyperlink ref="C14" r:id="rId130" display="http://artofruin.guildlaunch.com/users/characters/character_dkp.php?char=3701544&amp;gid=144239&amp;raid_pool=150796&amp;raidId=709593"/>
    <hyperlink ref="D14" r:id="rId131" display="http://artofruin.guildlaunch.com/users/characters/character_dkp.php?char=7814400&amp;gid=144239&amp;raid_pool=150796&amp;raidId=709593"/>
    <hyperlink ref="O13" r:id="rId132" display="http://artofruin.guildlaunch.com/users/characters/character_dkp.php?char=3701544&amp;gid=144239&amp;raid_pool=150796&amp;raidId=709585"/>
    <hyperlink ref="N14" r:id="rId133" display="http://artofruin.guildlaunch.com/users/characters/character_dkp.php?char=7821757&amp;gid=144239&amp;raid_pool=150796&amp;raidId=709584"/>
    <hyperlink ref="O14" r:id="rId134" display="http://artofruin.guildlaunch.com/users/characters/character_dkp.php?char=3315863&amp;gid=144239&amp;raid_pool=150796&amp;raidId=709584"/>
    <hyperlink ref="P14" r:id="rId135" display="http://artofruin.guildlaunch.com/users/characters/character_dkp.php?char=7510070&amp;gid=144239&amp;raid_pool=150796&amp;raidId=709584"/>
    <hyperlink ref="Q14" r:id="rId136" display="http://artofruin.guildlaunch.com/users/characters/character_dkp.php?char=8079027&amp;gid=144239&amp;raid_pool=150796&amp;raidId=709584"/>
    <hyperlink ref="R14" r:id="rId137" display="http://artofruin.guildlaunch.com/users/characters/character_dkp.php?char=6974046&amp;gid=144239&amp;raid_pool=150796&amp;raidId=709584"/>
    <hyperlink ref="N15" r:id="rId138" display="http://artofruin.guildlaunch.com/users/characters/character_dkp.php?char=7490147&amp;gid=144239&amp;raid_pool=150796&amp;raidId=709584"/>
    <hyperlink ref="O15" r:id="rId139" display="http://artofruin.guildlaunch.com/users/characters/character_dkp.php?char=7948327&amp;gid=144239&amp;raid_pool=150796&amp;raidId=709584"/>
    <hyperlink ref="P15" r:id="rId140" display="http://artofruin.guildlaunch.com/users/characters/character_dkp.php?char=7753958&amp;gid=144239&amp;raid_pool=150796&amp;raidId=709584"/>
    <hyperlink ref="Q15" r:id="rId141" display="http://artofruin.guildlaunch.com/users/characters/character_dkp.php?char=8178948&amp;gid=144239&amp;raid_pool=150796&amp;raidId=709584"/>
    <hyperlink ref="R15" r:id="rId142" display="http://artofruin.guildlaunch.com/users/characters/character_dkp.php?char=7743003&amp;gid=144239&amp;raid_pool=150796&amp;raidId=709584"/>
    <hyperlink ref="N16" r:id="rId143" display="http://artofruin.guildlaunch.com/users/characters/character_dkp.php?char=7490564&amp;gid=144239&amp;raid_pool=150796&amp;raidId=709584"/>
    <hyperlink ref="O16" r:id="rId144" display="http://artofruin.guildlaunch.com/users/characters/character_dkp.php?char=2406990&amp;gid=144239&amp;raid_pool=150796&amp;raidId=709584"/>
    <hyperlink ref="P16" r:id="rId145" display="http://artofruin.guildlaunch.com/users/characters/character_dkp.php?char=8071587&amp;gid=144239&amp;raid_pool=150796&amp;raidId=709584"/>
    <hyperlink ref="Q16" r:id="rId146" display="http://artofruin.guildlaunch.com/users/characters/character_dkp.php?char=7519722&amp;gid=144239&amp;raid_pool=150796&amp;raidId=709584"/>
    <hyperlink ref="R16" r:id="rId147" display="http://artofruin.guildlaunch.com/users/characters/character_dkp.php?char=7591236&amp;gid=144239&amp;raid_pool=150796&amp;raidId=709584"/>
    <hyperlink ref="N17" r:id="rId148" display="http://artofruin.guildlaunch.com/users/characters/character_dkp.php?char=7687281&amp;gid=144239&amp;raid_pool=150796&amp;raidId=709584"/>
    <hyperlink ref="O17" r:id="rId149" display="http://artofruin.guildlaunch.com/users/characters/character_dkp.php?char=7077546&amp;gid=144239&amp;raid_pool=150796&amp;raidId=709584"/>
    <hyperlink ref="P17" r:id="rId150" display="http://artofruin.guildlaunch.com/users/characters/character_dkp.php?char=7716370&amp;gid=144239&amp;raid_pool=150796&amp;raidId=709584"/>
    <hyperlink ref="Q17" r:id="rId151" display="http://artofruin.guildlaunch.com/users/characters/character_dkp.php?char=8079613&amp;gid=144239&amp;raid_pool=150796&amp;raidId=709584"/>
    <hyperlink ref="R17" r:id="rId152" display="http://artofruin.guildlaunch.com/users/characters/character_dkp.php?char=7519719&amp;gid=144239&amp;raid_pool=150796&amp;raidId=709584"/>
    <hyperlink ref="N18" r:id="rId153" display="http://artofruin.guildlaunch.com/users/characters/character_dkp.php?char=7852350&amp;gid=144239&amp;raid_pool=150796&amp;raidId=709584"/>
    <hyperlink ref="O18" r:id="rId154" display="http://artofruin.guildlaunch.com/users/characters/character_dkp.php?char=6869771&amp;gid=144239&amp;raid_pool=150796&amp;raidId=709584"/>
    <hyperlink ref="P18" r:id="rId155" display="http://artofruin.guildlaunch.com/users/characters/character_dkp.php?char=8024449&amp;gid=144239&amp;raid_pool=150796&amp;raidId=709584"/>
    <hyperlink ref="Q18" r:id="rId156" display="http://artofruin.guildlaunch.com/users/characters/character_dkp.php?char=7588958&amp;gid=144239&amp;raid_pool=150796&amp;raidId=709584"/>
    <hyperlink ref="R18" r:id="rId157" display="http://artofruin.guildlaunch.com/users/characters/character_dkp.php?char=3701544&amp;gid=144239&amp;raid_pool=150796&amp;raidId=709584"/>
    <hyperlink ref="N19" r:id="rId158" display="http://artofruin.guildlaunch.com/users/characters/character_dkp.php?char=7814400&amp;gid=144239&amp;raid_pool=150796&amp;raidId=709584"/>
    <hyperlink ref="H14" r:id="rId159" display="http://artofruin.guildlaunch.com/users/characters/character_dkp.php?char=7483046&amp;gid=144239&amp;raid_pool=150796&amp;raidId=709601"/>
    <hyperlink ref="I14" r:id="rId160" display="http://artofruin.guildlaunch.com/users/characters/character_dkp.php?char=7510070&amp;gid=144239&amp;raid_pool=150796&amp;raidId=709601"/>
    <hyperlink ref="J14" r:id="rId161" display="http://artofruin.guildlaunch.com/users/characters/character_dkp.php?char=8079027&amp;gid=144239&amp;raid_pool=150796&amp;raidId=709601"/>
    <hyperlink ref="K14" r:id="rId162" display="http://artofruin.guildlaunch.com/users/characters/character_dkp.php?char=6974046&amp;gid=144239&amp;raid_pool=150796&amp;raidId=709601"/>
    <hyperlink ref="L14" r:id="rId163" display="http://artofruin.guildlaunch.com/users/characters/character_dkp.php?char=7490147&amp;gid=144239&amp;raid_pool=150796&amp;raidId=709601"/>
    <hyperlink ref="H15" r:id="rId164" display="http://artofruin.guildlaunch.com/users/characters/character_dkp.php?char=7948327&amp;gid=144239&amp;raid_pool=150796&amp;raidId=709601"/>
    <hyperlink ref="I15" r:id="rId165" display="http://artofruin.guildlaunch.com/users/characters/character_dkp.php?char=7477370&amp;gid=144239&amp;raid_pool=150796&amp;raidId=709601"/>
    <hyperlink ref="J15" r:id="rId166" display="http://artofruin.guildlaunch.com/users/characters/character_dkp.php?char=7753958&amp;gid=144239&amp;raid_pool=150796&amp;raidId=709601"/>
    <hyperlink ref="K15" r:id="rId167" display="http://artofruin.guildlaunch.com/users/characters/character_dkp.php?char=8178948&amp;gid=144239&amp;raid_pool=150796&amp;raidId=709601"/>
    <hyperlink ref="L15" r:id="rId168" display="http://artofruin.guildlaunch.com/users/characters/character_dkp.php?char=6861746&amp;gid=144239&amp;raid_pool=150796&amp;raidId=709601"/>
    <hyperlink ref="H16" r:id="rId169" display="http://artofruin.guildlaunch.com/users/characters/character_dkp.php?char=7743003&amp;gid=144239&amp;raid_pool=150796&amp;raidId=709601"/>
    <hyperlink ref="I16" r:id="rId170" display="http://artofruin.guildlaunch.com/users/characters/character_dkp.php?char=7490564&amp;gid=144239&amp;raid_pool=150796&amp;raidId=709601"/>
    <hyperlink ref="J16" r:id="rId171" display="http://artofruin.guildlaunch.com/users/characters/character_dkp.php?char=2406990&amp;gid=144239&amp;raid_pool=150796&amp;raidId=709601"/>
    <hyperlink ref="K16" r:id="rId172" display="http://artofruin.guildlaunch.com/users/characters/character_dkp.php?char=8071587&amp;gid=144239&amp;raid_pool=150796&amp;raidId=709601"/>
    <hyperlink ref="L16" r:id="rId173" display="http://artofruin.guildlaunch.com/users/characters/character_dkp.php?char=7519722&amp;gid=144239&amp;raid_pool=150796&amp;raidId=709601"/>
    <hyperlink ref="H17" r:id="rId174" display="http://artofruin.guildlaunch.com/users/characters/character_dkp.php?char=7687281&amp;gid=144239&amp;raid_pool=150796&amp;raidId=709601"/>
    <hyperlink ref="I17" r:id="rId175" display="http://artofruin.guildlaunch.com/users/characters/character_dkp.php?char=7077546&amp;gid=144239&amp;raid_pool=150796&amp;raidId=709601"/>
    <hyperlink ref="J17" r:id="rId176" display="http://artofruin.guildlaunch.com/users/characters/character_dkp.php?char=7574470&amp;gid=144239&amp;raid_pool=150796&amp;raidId=709601"/>
    <hyperlink ref="K17" r:id="rId177" display="http://artofruin.guildlaunch.com/users/characters/character_dkp.php?char=7716370&amp;gid=144239&amp;raid_pool=150796&amp;raidId=709601"/>
    <hyperlink ref="L17" r:id="rId178" display="http://artofruin.guildlaunch.com/users/characters/character_dkp.php?char=8079613&amp;gid=144239&amp;raid_pool=150796&amp;raidId=709601"/>
    <hyperlink ref="H18" r:id="rId179" display="http://artofruin.guildlaunch.com/users/characters/character_dkp.php?char=7519719&amp;gid=144239&amp;raid_pool=150796&amp;raidId=709601"/>
    <hyperlink ref="I18" r:id="rId180" display="http://artofruin.guildlaunch.com/users/characters/character_dkp.php?char=7852350&amp;gid=144239&amp;raid_pool=150796&amp;raidId=709601"/>
    <hyperlink ref="J18" r:id="rId181" display="http://artofruin.guildlaunch.com/users/characters/character_dkp.php?char=8024449&amp;gid=144239&amp;raid_pool=150796&amp;raidId=709601"/>
    <hyperlink ref="K18" r:id="rId182" display="http://artofruin.guildlaunch.com/users/characters/character_dkp.php?char=7588958&amp;gid=144239&amp;raid_pool=150796&amp;raidId=709601"/>
    <hyperlink ref="L18" r:id="rId183" display="http://artofruin.guildlaunch.com/users/characters/character_dkp.php?char=3701544&amp;gid=144239&amp;raid_pool=150796&amp;raidId=709601"/>
    <hyperlink ref="H19" r:id="rId184" display="http://artofruin.guildlaunch.com/users/characters/character_dkp.php?char=7814400&amp;gid=144239&amp;raid_pool=150796&amp;raidId=709601"/>
    <hyperlink ref="B15" r:id="rId185" display="http://artofruin.guildlaunch.com/users/characters/character_dkp.php?char=7510070&amp;gid=144239&amp;raid_pool=150796&amp;raidId=709592"/>
    <hyperlink ref="C15" r:id="rId186" display="http://artofruin.guildlaunch.com/users/characters/character_dkp.php?char=8079027&amp;gid=144239&amp;raid_pool=150796&amp;raidId=709592"/>
    <hyperlink ref="D15" r:id="rId187" display="http://artofruin.guildlaunch.com/users/characters/character_dkp.php?char=6974046&amp;gid=144239&amp;raid_pool=150796&amp;raidId=709592"/>
    <hyperlink ref="E15" r:id="rId188" display="http://artofruin.guildlaunch.com/users/characters/character_dkp.php?char=7490147&amp;gid=144239&amp;raid_pool=150796&amp;raidId=709592"/>
    <hyperlink ref="F15" r:id="rId189" display="http://artofruin.guildlaunch.com/users/characters/character_dkp.php?char=7948327&amp;gid=144239&amp;raid_pool=150796&amp;raidId=709592"/>
    <hyperlink ref="B16" r:id="rId190" display="http://artofruin.guildlaunch.com/users/characters/character_dkp.php?char=7477370&amp;gid=144239&amp;raid_pool=150796&amp;raidId=709592"/>
    <hyperlink ref="C16" r:id="rId191" display="http://artofruin.guildlaunch.com/users/characters/character_dkp.php?char=7753958&amp;gid=144239&amp;raid_pool=150796&amp;raidId=709592"/>
    <hyperlink ref="D16" r:id="rId192" display="http://artofruin.guildlaunch.com/users/characters/character_dkp.php?char=6861746&amp;gid=144239&amp;raid_pool=150796&amp;raidId=709592"/>
    <hyperlink ref="E16" r:id="rId193" display="http://artofruin.guildlaunch.com/users/characters/character_dkp.php?char=7743003&amp;gid=144239&amp;raid_pool=150796&amp;raidId=709592"/>
    <hyperlink ref="F16" r:id="rId194" display="http://artofruin.guildlaunch.com/users/characters/character_dkp.php?char=7490564&amp;gid=144239&amp;raid_pool=150796&amp;raidId=709592"/>
    <hyperlink ref="B17" r:id="rId195" display="http://artofruin.guildlaunch.com/users/characters/character_dkp.php?char=2406990&amp;gid=144239&amp;raid_pool=150796&amp;raidId=709592"/>
    <hyperlink ref="C17" r:id="rId196" display="http://artofruin.guildlaunch.com/users/characters/character_dkp.php?char=8071587&amp;gid=144239&amp;raid_pool=150796&amp;raidId=709592"/>
    <hyperlink ref="D17" r:id="rId197" display="http://artofruin.guildlaunch.com/users/characters/character_dkp.php?char=7519722&amp;gid=144239&amp;raid_pool=150796&amp;raidId=709592"/>
    <hyperlink ref="E17" r:id="rId198" display="http://artofruin.guildlaunch.com/users/characters/character_dkp.php?char=7687281&amp;gid=144239&amp;raid_pool=150796&amp;raidId=709592"/>
    <hyperlink ref="F17" r:id="rId199" display="http://artofruin.guildlaunch.com/users/characters/character_dkp.php?char=7077546&amp;gid=144239&amp;raid_pool=150796&amp;raidId=709592"/>
    <hyperlink ref="B18" r:id="rId200" display="http://artofruin.guildlaunch.com/users/characters/character_dkp.php?char=7481051&amp;gid=144239&amp;raid_pool=150796&amp;raidId=709592"/>
    <hyperlink ref="C18" r:id="rId201" display="http://artofruin.guildlaunch.com/users/characters/character_dkp.php?char=7574470&amp;gid=144239&amp;raid_pool=150796&amp;raidId=709592"/>
    <hyperlink ref="D18" r:id="rId202" display="http://artofruin.guildlaunch.com/users/characters/character_dkp.php?char=7716370&amp;gid=144239&amp;raid_pool=150796&amp;raidId=709592"/>
    <hyperlink ref="E18" r:id="rId203" display="http://artofruin.guildlaunch.com/users/characters/character_dkp.php?char=7809199&amp;gid=144239&amp;raid_pool=150796&amp;raidId=709592"/>
    <hyperlink ref="F18" r:id="rId204" display="http://artofruin.guildlaunch.com/users/characters/character_dkp.php?char=7519719&amp;gid=144239&amp;raid_pool=150796&amp;raidId=709592"/>
    <hyperlink ref="B19" r:id="rId205" display="http://artofruin.guildlaunch.com/users/characters/character_dkp.php?char=6881708&amp;gid=144239&amp;raid_pool=150796&amp;raidId=709592"/>
    <hyperlink ref="C19" r:id="rId206" display="http://artofruin.guildlaunch.com/users/characters/character_dkp.php?char=7852350&amp;gid=144239&amp;raid_pool=150796&amp;raidId=709592"/>
    <hyperlink ref="D19" r:id="rId207" display="http://artofruin.guildlaunch.com/users/characters/character_dkp.php?char=6869771&amp;gid=144239&amp;raid_pool=150796&amp;raidId=709592"/>
    <hyperlink ref="E19" r:id="rId208" display="http://artofruin.guildlaunch.com/users/characters/character_dkp.php?char=8024449&amp;gid=144239&amp;raid_pool=150796&amp;raidId=709592"/>
    <hyperlink ref="F19" r:id="rId209" display="http://artofruin.guildlaunch.com/users/characters/character_dkp.php?char=7588958&amp;gid=144239&amp;raid_pool=150796&amp;raidId=709592"/>
    <hyperlink ref="B20" r:id="rId210" display="http://artofruin.guildlaunch.com/users/characters/character_dkp.php?char=3701544&amp;gid=144239&amp;raid_pool=150796&amp;raidId=709592"/>
    <hyperlink ref="C20" r:id="rId211" display="http://artofruin.guildlaunch.com/users/characters/character_dkp.php?char=7814400&amp;gid=144239&amp;raid_pool=150796&amp;raidId=709592"/>
    <hyperlink ref="N20" r:id="rId212" display="http://artofruin.guildlaunch.com/users/characters/character_dkp.php?char=7483046&amp;gid=144239&amp;raid_pool=150796&amp;raidId=709583"/>
    <hyperlink ref="O20" r:id="rId213" display="http://artofruin.guildlaunch.com/users/characters/character_dkp.php?char=3315863&amp;gid=144239&amp;raid_pool=150796&amp;raidId=709583"/>
    <hyperlink ref="P20" r:id="rId214" display="http://artofruin.guildlaunch.com/users/characters/character_dkp.php?char=7510070&amp;gid=144239&amp;raid_pool=150796&amp;raidId=709583"/>
    <hyperlink ref="Q20" r:id="rId215" display="http://artofruin.guildlaunch.com/users/characters/character_dkp.php?char=8079027&amp;gid=144239&amp;raid_pool=150796&amp;raidId=709583"/>
    <hyperlink ref="R20" r:id="rId216" display="http://artofruin.guildlaunch.com/users/characters/character_dkp.php?char=6974046&amp;gid=144239&amp;raid_pool=150796&amp;raidId=709583"/>
    <hyperlink ref="N21" r:id="rId217" display="http://artofruin.guildlaunch.com/users/characters/character_dkp.php?char=7490147&amp;gid=144239&amp;raid_pool=150796&amp;raidId=709583"/>
    <hyperlink ref="O21" r:id="rId218" display="http://artofruin.guildlaunch.com/users/characters/character_dkp.php?char=7753958&amp;gid=144239&amp;raid_pool=150796&amp;raidId=709583"/>
    <hyperlink ref="P21" r:id="rId219" display="http://artofruin.guildlaunch.com/users/characters/character_dkp.php?char=8178948&amp;gid=144239&amp;raid_pool=150796&amp;raidId=709583"/>
    <hyperlink ref="Q21" r:id="rId220" display="http://artofruin.guildlaunch.com/users/characters/character_dkp.php?char=6861746&amp;gid=144239&amp;raid_pool=150796&amp;raidId=709583"/>
    <hyperlink ref="R21" r:id="rId221" display="http://artofruin.guildlaunch.com/users/characters/character_dkp.php?char=7743003&amp;gid=144239&amp;raid_pool=150796&amp;raidId=709583"/>
    <hyperlink ref="N22" r:id="rId222" display="http://artofruin.guildlaunch.com/users/characters/character_dkp.php?char=7490564&amp;gid=144239&amp;raid_pool=150796&amp;raidId=709583"/>
    <hyperlink ref="O22" r:id="rId223" display="http://artofruin.guildlaunch.com/users/characters/character_dkp.php?char=2406990&amp;gid=144239&amp;raid_pool=150796&amp;raidId=709583"/>
    <hyperlink ref="P22" r:id="rId224" display="http://artofruin.guildlaunch.com/users/characters/character_dkp.php?char=8071587&amp;gid=144239&amp;raid_pool=150796&amp;raidId=709583"/>
    <hyperlink ref="Q22" r:id="rId225" display="http://artofruin.guildlaunch.com/users/characters/character_dkp.php?char=7519722&amp;gid=144239&amp;raid_pool=150796&amp;raidId=709583"/>
    <hyperlink ref="R22" r:id="rId226" display="http://artofruin.guildlaunch.com/users/characters/character_dkp.php?char=7687281&amp;gid=144239&amp;raid_pool=150796&amp;raidId=709583"/>
    <hyperlink ref="N23" r:id="rId227" display="http://artofruin.guildlaunch.com/users/characters/character_dkp.php?char=7077546&amp;gid=144239&amp;raid_pool=150796&amp;raidId=709583"/>
    <hyperlink ref="O23" r:id="rId228" display="http://artofruin.guildlaunch.com/users/characters/character_dkp.php?char=7716370&amp;gid=144239&amp;raid_pool=150796&amp;raidId=709583"/>
    <hyperlink ref="P23" r:id="rId229" display="http://artofruin.guildlaunch.com/users/characters/character_dkp.php?char=7809199&amp;gid=144239&amp;raid_pool=150796&amp;raidId=709583"/>
    <hyperlink ref="Q23" r:id="rId230" display="http://artofruin.guildlaunch.com/users/characters/character_dkp.php?char=7519719&amp;gid=144239&amp;raid_pool=150796&amp;raidId=709583"/>
    <hyperlink ref="R23" r:id="rId231" display="http://artofruin.guildlaunch.com/users/characters/character_dkp.php?char=6869771&amp;gid=144239&amp;raid_pool=150796&amp;raidId=709583"/>
    <hyperlink ref="N24" r:id="rId232" display="http://artofruin.guildlaunch.com/users/characters/character_dkp.php?char=8024449&amp;gid=144239&amp;raid_pool=150796&amp;raidId=709583"/>
    <hyperlink ref="O24" r:id="rId233" display="http://artofruin.guildlaunch.com/users/characters/character_dkp.php?char=7588958&amp;gid=144239&amp;raid_pool=150796&amp;raidId=709583"/>
    <hyperlink ref="P24" r:id="rId234" display="http://artofruin.guildlaunch.com/users/characters/character_dkp.php?char=3701544&amp;gid=144239&amp;raid_pool=150796&amp;raidId=709583"/>
    <hyperlink ref="Q24" r:id="rId235" display="http://artofruin.guildlaunch.com/users/characters/character_dkp.php?char=7814400&amp;gid=144239&amp;raid_pool=150796&amp;raidId=709583"/>
    <hyperlink ref="H20" r:id="rId236" display="http://artofruin.guildlaunch.com/users/characters/character_dkp.php?char=7821757&amp;gid=144239&amp;raid_pool=150796&amp;raidId=709600"/>
    <hyperlink ref="I20" r:id="rId237" display="http://artofruin.guildlaunch.com/users/characters/character_dkp.php?char=3315863&amp;gid=144239&amp;raid_pool=150796&amp;raidId=709600"/>
    <hyperlink ref="J20" r:id="rId238" display="http://artofruin.guildlaunch.com/users/characters/character_dkp.php?char=7510070&amp;gid=144239&amp;raid_pool=150796&amp;raidId=709600"/>
    <hyperlink ref="K20" r:id="rId239" display="http://artofruin.guildlaunch.com/users/characters/character_dkp.php?char=8079027&amp;gid=144239&amp;raid_pool=150796&amp;raidId=709600"/>
    <hyperlink ref="L20" r:id="rId240" display="http://artofruin.guildlaunch.com/users/characters/character_dkp.php?char=6974046&amp;gid=144239&amp;raid_pool=150796&amp;raidId=709600"/>
    <hyperlink ref="H21" r:id="rId241" display="http://artofruin.guildlaunch.com/users/characters/character_dkp.php?char=7490147&amp;gid=144239&amp;raid_pool=150796&amp;raidId=709600"/>
    <hyperlink ref="I21" r:id="rId242" display="http://artofruin.guildlaunch.com/users/characters/character_dkp.php?char=7948327&amp;gid=144239&amp;raid_pool=150796&amp;raidId=709600"/>
    <hyperlink ref="J21" r:id="rId243" display="http://artofruin.guildlaunch.com/users/characters/character_dkp.php?char=7477370&amp;gid=144239&amp;raid_pool=150796&amp;raidId=709600"/>
    <hyperlink ref="K21" r:id="rId244" display="http://artofruin.guildlaunch.com/users/characters/character_dkp.php?char=7753958&amp;gid=144239&amp;raid_pool=150796&amp;raidId=709600"/>
    <hyperlink ref="L21" r:id="rId245" display="http://artofruin.guildlaunch.com/users/characters/character_dkp.php?char=8178948&amp;gid=144239&amp;raid_pool=150796&amp;raidId=709600"/>
    <hyperlink ref="H22" r:id="rId246" display="http://artofruin.guildlaunch.com/users/characters/character_dkp.php?char=6861746&amp;gid=144239&amp;raid_pool=150796&amp;raidId=709600"/>
    <hyperlink ref="I22" r:id="rId247" display="http://artofruin.guildlaunch.com/users/characters/character_dkp.php?char=7743003&amp;gid=144239&amp;raid_pool=150796&amp;raidId=709600"/>
    <hyperlink ref="J22" r:id="rId248" display="http://artofruin.guildlaunch.com/users/characters/character_dkp.php?char=7490564&amp;gid=144239&amp;raid_pool=150796&amp;raidId=709600"/>
    <hyperlink ref="K22" r:id="rId249" display="http://artofruin.guildlaunch.com/users/characters/character_dkp.php?char=2406990&amp;gid=144239&amp;raid_pool=150796&amp;raidId=709600"/>
    <hyperlink ref="L22" r:id="rId250" display="http://artofruin.guildlaunch.com/users/characters/character_dkp.php?char=8071587&amp;gid=144239&amp;raid_pool=150796&amp;raidId=709600"/>
    <hyperlink ref="H23" r:id="rId251" display="http://artofruin.guildlaunch.com/users/characters/character_dkp.php?char=7519722&amp;gid=144239&amp;raid_pool=150796&amp;raidId=709600"/>
    <hyperlink ref="I23" r:id="rId252" display="http://artofruin.guildlaunch.com/users/characters/character_dkp.php?char=7687281&amp;gid=144239&amp;raid_pool=150796&amp;raidId=709600"/>
    <hyperlink ref="J23" r:id="rId253" display="http://artofruin.guildlaunch.com/users/characters/character_dkp.php?char=7077546&amp;gid=144239&amp;raid_pool=150796&amp;raidId=709600"/>
    <hyperlink ref="K23" r:id="rId254" display="http://artofruin.guildlaunch.com/users/characters/character_dkp.php?char=7574470&amp;gid=144239&amp;raid_pool=150796&amp;raidId=709600"/>
    <hyperlink ref="L23" r:id="rId255" display="http://artofruin.guildlaunch.com/users/characters/character_dkp.php?char=7716370&amp;gid=144239&amp;raid_pool=150796&amp;raidId=709600"/>
    <hyperlink ref="H24" r:id="rId256" display="http://artofruin.guildlaunch.com/users/characters/character_dkp.php?char=7809199&amp;gid=144239&amp;raid_pool=150796&amp;raidId=709600"/>
    <hyperlink ref="I24" r:id="rId257" display="http://artofruin.guildlaunch.com/users/characters/character_dkp.php?char=7453983&amp;gid=144239&amp;raid_pool=150796&amp;raidId=709600"/>
    <hyperlink ref="J24" r:id="rId258" display="http://artofruin.guildlaunch.com/users/characters/character_dkp.php?char=8079613&amp;gid=144239&amp;raid_pool=150796&amp;raidId=709600"/>
    <hyperlink ref="K24" r:id="rId259" display="http://artofruin.guildlaunch.com/users/characters/character_dkp.php?char=7519719&amp;gid=144239&amp;raid_pool=150796&amp;raidId=709600"/>
    <hyperlink ref="L24" r:id="rId260" display="http://artofruin.guildlaunch.com/users/characters/character_dkp.php?char=7852350&amp;gid=144239&amp;raid_pool=150796&amp;raidId=709600"/>
    <hyperlink ref="H25" r:id="rId261" display="http://artofruin.guildlaunch.com/users/characters/character_dkp.php?char=8024449&amp;gid=144239&amp;raid_pool=150796&amp;raidId=709600"/>
    <hyperlink ref="I25" r:id="rId262" display="http://artofruin.guildlaunch.com/users/characters/character_dkp.php?char=7588958&amp;gid=144239&amp;raid_pool=150796&amp;raidId=709600"/>
    <hyperlink ref="J25" r:id="rId263" display="http://artofruin.guildlaunch.com/users/characters/character_dkp.php?char=3701544&amp;gid=144239&amp;raid_pool=150796&amp;raidId=709600"/>
    <hyperlink ref="K25" r:id="rId264" display="http://artofruin.guildlaunch.com/users/characters/character_dkp.php?char=7814400&amp;gid=144239&amp;raid_pool=150796&amp;raidId=709600"/>
    <hyperlink ref="B21" r:id="rId265" display="http://artofruin.guildlaunch.com/users/characters/character_dkp.php?char=7483046&amp;gid=144239&amp;raid_pool=150796&amp;raidId=709591"/>
    <hyperlink ref="C21" r:id="rId266" display="http://artofruin.guildlaunch.com/users/characters/character_dkp.php?char=7821757&amp;gid=144239&amp;raid_pool=150796&amp;raidId=709591"/>
    <hyperlink ref="D21" r:id="rId267" display="http://artofruin.guildlaunch.com/users/characters/character_dkp.php?char=3315863&amp;gid=144239&amp;raid_pool=150796&amp;raidId=709591"/>
    <hyperlink ref="E21" r:id="rId268" display="http://artofruin.guildlaunch.com/users/characters/character_dkp.php?char=7510070&amp;gid=144239&amp;raid_pool=150796&amp;raidId=709591"/>
    <hyperlink ref="F21" r:id="rId269" display="http://artofruin.guildlaunch.com/users/characters/character_dkp.php?char=8079027&amp;gid=144239&amp;raid_pool=150796&amp;raidId=709591"/>
    <hyperlink ref="B22" r:id="rId270" display="http://artofruin.guildlaunch.com/users/characters/character_dkp.php?char=6974046&amp;gid=144239&amp;raid_pool=150796&amp;raidId=709591"/>
    <hyperlink ref="C22" r:id="rId271" display="http://artofruin.guildlaunch.com/users/characters/character_dkp.php?char=7490147&amp;gid=144239&amp;raid_pool=150796&amp;raidId=709591"/>
    <hyperlink ref="D22" r:id="rId272" display="http://artofruin.guildlaunch.com/users/characters/character_dkp.php?char=6871431&amp;gid=144239&amp;raid_pool=150796&amp;raidId=709591"/>
    <hyperlink ref="E22" r:id="rId273" display="http://artofruin.guildlaunch.com/users/characters/character_dkp.php?char=7477370&amp;gid=144239&amp;raid_pool=150796&amp;raidId=709591"/>
    <hyperlink ref="F22" r:id="rId274" display="http://artofruin.guildlaunch.com/users/characters/character_dkp.php?char=7753958&amp;gid=144239&amp;raid_pool=150796&amp;raidId=709591"/>
    <hyperlink ref="B23" r:id="rId275" display="http://artofruin.guildlaunch.com/users/characters/character_dkp.php?char=8178948&amp;gid=144239&amp;raid_pool=150796&amp;raidId=709591"/>
    <hyperlink ref="C23" r:id="rId276" display="http://artofruin.guildlaunch.com/users/characters/character_dkp.php?char=6861746&amp;gid=144239&amp;raid_pool=150796&amp;raidId=709591"/>
    <hyperlink ref="D23" r:id="rId277" display="http://artofruin.guildlaunch.com/users/characters/character_dkp.php?char=7490564&amp;gid=144239&amp;raid_pool=150796&amp;raidId=709591"/>
    <hyperlink ref="E23" r:id="rId278" display="http://artofruin.guildlaunch.com/users/characters/character_dkp.php?char=2406990&amp;gid=144239&amp;raid_pool=150796&amp;raidId=709591"/>
    <hyperlink ref="F23" r:id="rId279" display="http://artofruin.guildlaunch.com/users/characters/character_dkp.php?char=8071587&amp;gid=144239&amp;raid_pool=150796&amp;raidId=709591"/>
    <hyperlink ref="B24" r:id="rId280" display="http://artofruin.guildlaunch.com/users/characters/character_dkp.php?char=7687281&amp;gid=144239&amp;raid_pool=150796&amp;raidId=709591"/>
    <hyperlink ref="C24" r:id="rId281" display="http://artofruin.guildlaunch.com/users/characters/character_dkp.php?char=7077546&amp;gid=144239&amp;raid_pool=150796&amp;raidId=709591"/>
    <hyperlink ref="D24" r:id="rId282" display="http://artofruin.guildlaunch.com/users/characters/character_dkp.php?char=7574470&amp;gid=144239&amp;raid_pool=150796&amp;raidId=709591"/>
    <hyperlink ref="E24" r:id="rId283" display="http://artofruin.guildlaunch.com/users/characters/character_dkp.php?char=7716370&amp;gid=144239&amp;raid_pool=150796&amp;raidId=709591"/>
    <hyperlink ref="F24" r:id="rId284" display="http://artofruin.guildlaunch.com/users/characters/character_dkp.php?char=7809199&amp;gid=144239&amp;raid_pool=150796&amp;raidId=709591"/>
    <hyperlink ref="B25" r:id="rId285" display="http://artofruin.guildlaunch.com/users/characters/character_dkp.php?char=7453983&amp;gid=144239&amp;raid_pool=150796&amp;raidId=709591"/>
    <hyperlink ref="C25" r:id="rId286" display="http://artofruin.guildlaunch.com/users/characters/character_dkp.php?char=7519719&amp;gid=144239&amp;raid_pool=150796&amp;raidId=709591"/>
    <hyperlink ref="D25" r:id="rId287" display="http://artofruin.guildlaunch.com/users/characters/character_dkp.php?char=7852350&amp;gid=144239&amp;raid_pool=150796&amp;raidId=709591"/>
    <hyperlink ref="E25" r:id="rId288" display="http://artofruin.guildlaunch.com/users/characters/character_dkp.php?char=8024449&amp;gid=144239&amp;raid_pool=150796&amp;raidId=709591"/>
    <hyperlink ref="F25" r:id="rId289" display="http://artofruin.guildlaunch.com/users/characters/character_dkp.php?char=7588958&amp;gid=144239&amp;raid_pool=150796&amp;raidId=709591"/>
    <hyperlink ref="B26" r:id="rId290" display="http://artofruin.guildlaunch.com/users/characters/character_dkp.php?char=3701544&amp;gid=144239&amp;raid_pool=150796&amp;raidId=709591"/>
    <hyperlink ref="C26" r:id="rId291" display="http://artofruin.guildlaunch.com/users/characters/character_dkp.php?char=6892244&amp;gid=144239&amp;raid_pool=150796&amp;raidId=709591"/>
    <hyperlink ref="D26" r:id="rId292" display="http://artofruin.guildlaunch.com/users/characters/character_dkp.php?char=7814400&amp;gid=144239&amp;raid_pool=150796&amp;raidId=709591"/>
    <hyperlink ref="N28" r:id="rId293" display="http://artofruin.guildlaunch.com/users/characters/character_dkp.php?char=7483046&amp;gid=144239&amp;raid_pool=150796&amp;raidId=709582"/>
    <hyperlink ref="O28" r:id="rId294" display="http://artofruin.guildlaunch.com/users/characters/character_dkp.php?char=7821757&amp;gid=144239&amp;raid_pool=150796&amp;raidId=709582"/>
    <hyperlink ref="P28" r:id="rId295" display="http://artofruin.guildlaunch.com/users/characters/character_dkp.php?char=3315863&amp;gid=144239&amp;raid_pool=150796&amp;raidId=709582"/>
    <hyperlink ref="Q28" r:id="rId296" display="http://artofruin.guildlaunch.com/users/characters/character_dkp.php?char=7510070&amp;gid=144239&amp;raid_pool=150796&amp;raidId=709582"/>
    <hyperlink ref="R28" r:id="rId297" display="http://artofruin.guildlaunch.com/users/characters/character_dkp.php?char=8079027&amp;gid=144239&amp;raid_pool=150796&amp;raidId=709582"/>
    <hyperlink ref="N29" r:id="rId298" display="http://artofruin.guildlaunch.com/users/characters/character_dkp.php?char=6974046&amp;gid=144239&amp;raid_pool=150796&amp;raidId=709582"/>
    <hyperlink ref="O29" r:id="rId299" display="http://artofruin.guildlaunch.com/users/characters/character_dkp.php?char=7490147&amp;gid=144239&amp;raid_pool=150796&amp;raidId=709582"/>
    <hyperlink ref="P29" r:id="rId300" display="http://artofruin.guildlaunch.com/users/characters/character_dkp.php?char=7948327&amp;gid=144239&amp;raid_pool=150796&amp;raidId=709582"/>
    <hyperlink ref="Q29" r:id="rId301" display="http://artofruin.guildlaunch.com/users/characters/character_dkp.php?char=7753958&amp;gid=144239&amp;raid_pool=150796&amp;raidId=709582"/>
    <hyperlink ref="R29" r:id="rId302" display="http://artofruin.guildlaunch.com/users/characters/character_dkp.php?char=6861746&amp;gid=144239&amp;raid_pool=150796&amp;raidId=709582"/>
    <hyperlink ref="N30" r:id="rId303" display="http://artofruin.guildlaunch.com/users/characters/character_dkp.php?char=7743003&amp;gid=144239&amp;raid_pool=150796&amp;raidId=709582"/>
    <hyperlink ref="O30" r:id="rId304" display="http://artofruin.guildlaunch.com/users/characters/character_dkp.php?char=7490564&amp;gid=144239&amp;raid_pool=150796&amp;raidId=709582"/>
    <hyperlink ref="P30" r:id="rId305" display="http://artofruin.guildlaunch.com/users/characters/character_dkp.php?char=2406990&amp;gid=144239&amp;raid_pool=150796&amp;raidId=709582"/>
    <hyperlink ref="Q30" r:id="rId306" display="http://artofruin.guildlaunch.com/users/characters/character_dkp.php?char=8071587&amp;gid=144239&amp;raid_pool=150796&amp;raidId=709582"/>
    <hyperlink ref="R30" r:id="rId307" display="http://artofruin.guildlaunch.com/users/characters/character_dkp.php?char=7687281&amp;gid=144239&amp;raid_pool=150796&amp;raidId=709582"/>
    <hyperlink ref="N31" r:id="rId308" display="http://artofruin.guildlaunch.com/users/characters/character_dkp.php?char=7077546&amp;gid=144239&amp;raid_pool=150796&amp;raidId=709582"/>
    <hyperlink ref="O31" r:id="rId309" display="http://artofruin.guildlaunch.com/users/characters/character_dkp.php?char=7481051&amp;gid=144239&amp;raid_pool=150796&amp;raidId=709582"/>
    <hyperlink ref="P31" r:id="rId310" display="http://artofruin.guildlaunch.com/users/characters/character_dkp.php?char=7716370&amp;gid=144239&amp;raid_pool=150796&amp;raidId=709582"/>
    <hyperlink ref="Q31" r:id="rId311" display="http://artofruin.guildlaunch.com/users/characters/character_dkp.php?char=7453983&amp;gid=144239&amp;raid_pool=150796&amp;raidId=709582"/>
    <hyperlink ref="R31" r:id="rId312" display="http://artofruin.guildlaunch.com/users/characters/character_dkp.php?char=7476281&amp;gid=144239&amp;raid_pool=150796&amp;raidId=709582"/>
    <hyperlink ref="N32" r:id="rId313" display="http://artofruin.guildlaunch.com/users/characters/character_dkp.php?char=7519719&amp;gid=144239&amp;raid_pool=150796&amp;raidId=709582"/>
    <hyperlink ref="O32" r:id="rId314" display="http://artofruin.guildlaunch.com/users/characters/character_dkp.php?char=7852350&amp;gid=144239&amp;raid_pool=150796&amp;raidId=709582"/>
    <hyperlink ref="P32" r:id="rId315" display="http://artofruin.guildlaunch.com/users/characters/character_dkp.php?char=8024449&amp;gid=144239&amp;raid_pool=150796&amp;raidId=709582"/>
    <hyperlink ref="Q32" r:id="rId316" display="http://artofruin.guildlaunch.com/users/characters/character_dkp.php?char=7588958&amp;gid=144239&amp;raid_pool=150796&amp;raidId=709582"/>
    <hyperlink ref="R32" r:id="rId317" display="http://artofruin.guildlaunch.com/users/characters/character_dkp.php?char=3701544&amp;gid=144239&amp;raid_pool=150796&amp;raidId=709582"/>
    <hyperlink ref="N33" r:id="rId318" display="http://artofruin.guildlaunch.com/users/characters/character_dkp.php?char=7814400&amp;gid=144239&amp;raid_pool=150796&amp;raidId=709582"/>
    <hyperlink ref="H28" r:id="rId319" display="http://artofruin.guildlaunch.com/users/characters/character_dkp.php?char=7483046&amp;gid=144239&amp;raid_pool=150796&amp;raidId=709599"/>
    <hyperlink ref="I28" r:id="rId320" display="http://artofruin.guildlaunch.com/users/characters/character_dkp.php?char=3315863&amp;gid=144239&amp;raid_pool=150796&amp;raidId=709599"/>
    <hyperlink ref="J28" r:id="rId321" display="http://artofruin.guildlaunch.com/users/characters/character_dkp.php?char=7510070&amp;gid=144239&amp;raid_pool=150796&amp;raidId=709599"/>
    <hyperlink ref="K28" r:id="rId322" display="http://artofruin.guildlaunch.com/users/characters/character_dkp.php?char=8079027&amp;gid=144239&amp;raid_pool=150796&amp;raidId=709599"/>
    <hyperlink ref="L28" r:id="rId323" display="http://artofruin.guildlaunch.com/users/characters/character_dkp.php?char=6974046&amp;gid=144239&amp;raid_pool=150796&amp;raidId=709599"/>
    <hyperlink ref="H29" r:id="rId324" display="http://artofruin.guildlaunch.com/users/characters/character_dkp.php?char=7477370&amp;gid=144239&amp;raid_pool=150796&amp;raidId=709599"/>
    <hyperlink ref="I29" r:id="rId325" display="http://artofruin.guildlaunch.com/users/characters/character_dkp.php?char=7753958&amp;gid=144239&amp;raid_pool=150796&amp;raidId=709599"/>
    <hyperlink ref="J29" r:id="rId326" display="http://artofruin.guildlaunch.com/users/characters/character_dkp.php?char=6861746&amp;gid=144239&amp;raid_pool=150796&amp;raidId=709599"/>
    <hyperlink ref="K29" r:id="rId327" display="http://artofruin.guildlaunch.com/users/characters/character_dkp.php?char=7743003&amp;gid=144239&amp;raid_pool=150796&amp;raidId=709599"/>
    <hyperlink ref="L29" r:id="rId328" display="http://artofruin.guildlaunch.com/users/characters/character_dkp.php?char=7490564&amp;gid=144239&amp;raid_pool=150796&amp;raidId=709599"/>
    <hyperlink ref="H30" r:id="rId329" display="http://artofruin.guildlaunch.com/users/characters/character_dkp.php?char=2406990&amp;gid=144239&amp;raid_pool=150796&amp;raidId=709599"/>
    <hyperlink ref="I30" r:id="rId330" display="http://artofruin.guildlaunch.com/users/characters/character_dkp.php?char=8071587&amp;gid=144239&amp;raid_pool=150796&amp;raidId=709599"/>
    <hyperlink ref="J30" r:id="rId331" display="http://artofruin.guildlaunch.com/users/characters/character_dkp.php?char=7519722&amp;gid=144239&amp;raid_pool=150796&amp;raidId=709599"/>
    <hyperlink ref="K30" r:id="rId332" display="http://artofruin.guildlaunch.com/users/characters/character_dkp.php?char=7687281&amp;gid=144239&amp;raid_pool=150796&amp;raidId=709599"/>
    <hyperlink ref="L30" r:id="rId333" display="http://artofruin.guildlaunch.com/users/characters/character_dkp.php?char=7077546&amp;gid=144239&amp;raid_pool=150796&amp;raidId=709599"/>
    <hyperlink ref="H31" r:id="rId334" display="http://artofruin.guildlaunch.com/users/characters/character_dkp.php?char=7574470&amp;gid=144239&amp;raid_pool=150796&amp;raidId=709599"/>
    <hyperlink ref="I31" r:id="rId335" display="http://artofruin.guildlaunch.com/users/characters/character_dkp.php?char=7716370&amp;gid=144239&amp;raid_pool=150796&amp;raidId=709599"/>
    <hyperlink ref="J31" r:id="rId336" display="http://artofruin.guildlaunch.com/users/characters/character_dkp.php?char=7809199&amp;gid=144239&amp;raid_pool=150796&amp;raidId=709599"/>
    <hyperlink ref="K31" r:id="rId337" display="http://artofruin.guildlaunch.com/users/characters/character_dkp.php?char=7453983&amp;gid=144239&amp;raid_pool=150796&amp;raidId=709599"/>
    <hyperlink ref="L31" r:id="rId338" display="http://artofruin.guildlaunch.com/users/characters/character_dkp.php?char=7519719&amp;gid=144239&amp;raid_pool=150796&amp;raidId=709599"/>
    <hyperlink ref="H32" r:id="rId339" display="http://artofruin.guildlaunch.com/users/characters/character_dkp.php?char=7905557&amp;gid=144239&amp;raid_pool=150796&amp;raidId=709599"/>
    <hyperlink ref="I32" r:id="rId340" display="http://artofruin.guildlaunch.com/users/characters/character_dkp.php?char=7852350&amp;gid=144239&amp;raid_pool=150796&amp;raidId=709599"/>
    <hyperlink ref="J32" r:id="rId341" display="http://artofruin.guildlaunch.com/users/characters/character_dkp.php?char=8024449&amp;gid=144239&amp;raid_pool=150796&amp;raidId=709599"/>
    <hyperlink ref="K32" r:id="rId342" display="http://artofruin.guildlaunch.com/users/characters/character_dkp.php?char=7588958&amp;gid=144239&amp;raid_pool=150796&amp;raidId=709599"/>
    <hyperlink ref="L32" r:id="rId343" display="http://artofruin.guildlaunch.com/users/characters/character_dkp.php?char=3701544&amp;gid=144239&amp;raid_pool=150796&amp;raidId=709599"/>
    <hyperlink ref="H33" r:id="rId344" display="http://artofruin.guildlaunch.com/users/characters/character_dkp.php?char=7814400&amp;gid=144239&amp;raid_pool=150796&amp;raidId=709599"/>
    <hyperlink ref="B28" r:id="rId345" display="http://artofruin.guildlaunch.com/users/characters/character_dkp.php?char=7483046&amp;gid=144239&amp;raid_pool=150796&amp;raidId=709590"/>
    <hyperlink ref="C28" r:id="rId346" display="http://artofruin.guildlaunch.com/users/characters/character_dkp.php?char=7821757&amp;gid=144239&amp;raid_pool=150796&amp;raidId=709590"/>
    <hyperlink ref="D28" r:id="rId347" display="http://artofruin.guildlaunch.com/users/characters/character_dkp.php?char=3315863&amp;gid=144239&amp;raid_pool=150796&amp;raidId=709590"/>
    <hyperlink ref="E28" r:id="rId348" display="http://artofruin.guildlaunch.com/users/characters/character_dkp.php?char=7510070&amp;gid=144239&amp;raid_pool=150796&amp;raidId=709590"/>
    <hyperlink ref="F28" r:id="rId349" display="http://artofruin.guildlaunch.com/users/characters/character_dkp.php?char=8079027&amp;gid=144239&amp;raid_pool=150796&amp;raidId=709590"/>
    <hyperlink ref="B29" r:id="rId350" display="http://artofruin.guildlaunch.com/users/characters/character_dkp.php?char=6974046&amp;gid=144239&amp;raid_pool=150796&amp;raidId=709590"/>
    <hyperlink ref="C29" r:id="rId351" display="http://artofruin.guildlaunch.com/users/characters/character_dkp.php?char=7490147&amp;gid=144239&amp;raid_pool=150796&amp;raidId=709590"/>
    <hyperlink ref="D29" r:id="rId352" display="http://artofruin.guildlaunch.com/users/characters/character_dkp.php?char=7948327&amp;gid=144239&amp;raid_pool=150796&amp;raidId=709590"/>
    <hyperlink ref="E29" r:id="rId353" display="http://artofruin.guildlaunch.com/users/characters/character_dkp.php?char=7477370&amp;gid=144239&amp;raid_pool=150796&amp;raidId=709590"/>
    <hyperlink ref="F29" r:id="rId354" display="http://artofruin.guildlaunch.com/users/characters/character_dkp.php?char=7753958&amp;gid=144239&amp;raid_pool=150796&amp;raidId=709590"/>
    <hyperlink ref="B30" r:id="rId355" display="http://artofruin.guildlaunch.com/users/characters/character_dkp.php?char=6861746&amp;gid=144239&amp;raid_pool=150796&amp;raidId=709590"/>
    <hyperlink ref="C30" r:id="rId356" display="http://artofruin.guildlaunch.com/users/characters/character_dkp.php?char=7743003&amp;gid=144239&amp;raid_pool=150796&amp;raidId=709590"/>
    <hyperlink ref="D30" r:id="rId357" display="http://artofruin.guildlaunch.com/users/characters/character_dkp.php?char=7490564&amp;gid=144239&amp;raid_pool=150796&amp;raidId=709590"/>
    <hyperlink ref="E30" r:id="rId358" display="http://artofruin.guildlaunch.com/users/characters/character_dkp.php?char=2406990&amp;gid=144239&amp;raid_pool=150796&amp;raidId=709590"/>
    <hyperlink ref="F30" r:id="rId359" display="http://artofruin.guildlaunch.com/users/characters/character_dkp.php?char=8071587&amp;gid=144239&amp;raid_pool=150796&amp;raidId=709590"/>
    <hyperlink ref="B31" r:id="rId360" display="http://artofruin.guildlaunch.com/users/characters/character_dkp.php?char=7687281&amp;gid=144239&amp;raid_pool=150796&amp;raidId=709590"/>
    <hyperlink ref="C31" r:id="rId361" display="http://artofruin.guildlaunch.com/users/characters/character_dkp.php?char=7493240&amp;gid=144239&amp;raid_pool=150796&amp;raidId=709590"/>
    <hyperlink ref="D31" r:id="rId362" display="http://artofruin.guildlaunch.com/users/characters/character_dkp.php?char=7077546&amp;gid=144239&amp;raid_pool=150796&amp;raidId=709590"/>
    <hyperlink ref="E31" r:id="rId363" display="http://artofruin.guildlaunch.com/users/characters/character_dkp.php?char=7574470&amp;gid=144239&amp;raid_pool=150796&amp;raidId=709590"/>
    <hyperlink ref="F31" r:id="rId364" display="http://artofruin.guildlaunch.com/users/characters/character_dkp.php?char=7716370&amp;gid=144239&amp;raid_pool=150796&amp;raidId=709590"/>
    <hyperlink ref="B32" r:id="rId365" display="http://artofruin.guildlaunch.com/users/characters/character_dkp.php?char=7809199&amp;gid=144239&amp;raid_pool=150796&amp;raidId=709590"/>
    <hyperlink ref="C32" r:id="rId366" display="http://artofruin.guildlaunch.com/users/characters/character_dkp.php?char=7453983&amp;gid=144239&amp;raid_pool=150796&amp;raidId=709590"/>
    <hyperlink ref="D32" r:id="rId367" display="http://artofruin.guildlaunch.com/users/characters/character_dkp.php?char=7519719&amp;gid=144239&amp;raid_pool=150796&amp;raidId=709590"/>
    <hyperlink ref="E32" r:id="rId368" display="http://artofruin.guildlaunch.com/users/characters/character_dkp.php?char=6881708&amp;gid=144239&amp;raid_pool=150796&amp;raidId=709590"/>
    <hyperlink ref="F32" r:id="rId369" display="http://artofruin.guildlaunch.com/users/characters/character_dkp.php?char=7852350&amp;gid=144239&amp;raid_pool=150796&amp;raidId=709590"/>
    <hyperlink ref="B33" r:id="rId370" display="http://artofruin.guildlaunch.com/users/characters/character_dkp.php?char=8024449&amp;gid=144239&amp;raid_pool=150796&amp;raidId=709590"/>
    <hyperlink ref="C33" r:id="rId371" display="http://artofruin.guildlaunch.com/users/characters/character_dkp.php?char=3701544&amp;gid=144239&amp;raid_pool=150796&amp;raidId=709590"/>
    <hyperlink ref="D33" r:id="rId372" display="http://artofruin.guildlaunch.com/users/characters/character_dkp.php?char=7814400&amp;gid=144239&amp;raid_pool=150796&amp;raidId=709590"/>
    <hyperlink ref="N34" r:id="rId373" display="http://artofruin.guildlaunch.com/users/characters/character_dkp.php?char=7483046&amp;gid=144239&amp;raid_pool=150796&amp;raidId=709581"/>
    <hyperlink ref="O34" r:id="rId374" display="http://artofruin.guildlaunch.com/users/characters/character_dkp.php?char=7821757&amp;gid=144239&amp;raid_pool=150796&amp;raidId=709581"/>
    <hyperlink ref="P34" r:id="rId375" display="http://artofruin.guildlaunch.com/users/characters/character_dkp.php?char=3315863&amp;gid=144239&amp;raid_pool=150796&amp;raidId=709581"/>
    <hyperlink ref="Q34" r:id="rId376" display="http://artofruin.guildlaunch.com/users/characters/character_dkp.php?char=7510070&amp;gid=144239&amp;raid_pool=150796&amp;raidId=709581"/>
    <hyperlink ref="R34" r:id="rId377" display="http://artofruin.guildlaunch.com/users/characters/character_dkp.php?char=6974046&amp;gid=144239&amp;raid_pool=150796&amp;raidId=709581"/>
    <hyperlink ref="N35" r:id="rId378" display="http://artofruin.guildlaunch.com/users/characters/character_dkp.php?char=7490147&amp;gid=144239&amp;raid_pool=150796&amp;raidId=709581"/>
    <hyperlink ref="O35" r:id="rId379" display="http://artofruin.guildlaunch.com/users/characters/character_dkp.php?char=7948327&amp;gid=144239&amp;raid_pool=150796&amp;raidId=709581"/>
    <hyperlink ref="P35" r:id="rId380" display="http://artofruin.guildlaunch.com/users/characters/character_dkp.php?char=7753958&amp;gid=144239&amp;raid_pool=150796&amp;raidId=709581"/>
    <hyperlink ref="Q35" r:id="rId381" display="http://artofruin.guildlaunch.com/users/characters/character_dkp.php?char=6862542&amp;gid=144239&amp;raid_pool=150796&amp;raidId=709581"/>
    <hyperlink ref="R35" r:id="rId382" display="http://artofruin.guildlaunch.com/users/characters/character_dkp.php?char=6861746&amp;gid=144239&amp;raid_pool=150796&amp;raidId=709581"/>
    <hyperlink ref="N36" r:id="rId383" display="http://artofruin.guildlaunch.com/users/characters/character_dkp.php?char=7743003&amp;gid=144239&amp;raid_pool=150796&amp;raidId=709581"/>
    <hyperlink ref="O36" r:id="rId384" display="http://artofruin.guildlaunch.com/users/characters/character_dkp.php?char=7490564&amp;gid=144239&amp;raid_pool=150796&amp;raidId=709581"/>
    <hyperlink ref="P36" r:id="rId385" display="http://artofruin.guildlaunch.com/users/characters/character_dkp.php?char=2406990&amp;gid=144239&amp;raid_pool=150796&amp;raidId=709581"/>
    <hyperlink ref="Q36" r:id="rId386" display="http://artofruin.guildlaunch.com/users/characters/character_dkp.php?char=8071587&amp;gid=144239&amp;raid_pool=150796&amp;raidId=709581"/>
    <hyperlink ref="R36" r:id="rId387" display="http://artofruin.guildlaunch.com/users/characters/character_dkp.php?char=7519722&amp;gid=144239&amp;raid_pool=150796&amp;raidId=709581"/>
    <hyperlink ref="N37" r:id="rId388" display="http://artofruin.guildlaunch.com/users/characters/character_dkp.php?char=7687281&amp;gid=144239&amp;raid_pool=150796&amp;raidId=709581"/>
    <hyperlink ref="O37" r:id="rId389" display="http://artofruin.guildlaunch.com/users/characters/character_dkp.php?char=7077546&amp;gid=144239&amp;raid_pool=150796&amp;raidId=709581"/>
    <hyperlink ref="P37" r:id="rId390" display="http://artofruin.guildlaunch.com/users/characters/character_dkp.php?char=7716370&amp;gid=144239&amp;raid_pool=150796&amp;raidId=709581"/>
    <hyperlink ref="Q37" r:id="rId391" display="http://artofruin.guildlaunch.com/users/characters/character_dkp.php?char=7809199&amp;gid=144239&amp;raid_pool=150796&amp;raidId=709581"/>
    <hyperlink ref="R37" r:id="rId392" display="http://artofruin.guildlaunch.com/users/characters/character_dkp.php?char=7453983&amp;gid=144239&amp;raid_pool=150796&amp;raidId=709581"/>
    <hyperlink ref="N38" r:id="rId393" display="http://artofruin.guildlaunch.com/users/characters/character_dkp.php?char=7519719&amp;gid=144239&amp;raid_pool=150796&amp;raidId=709581"/>
    <hyperlink ref="O38" r:id="rId394" display="http://artofruin.guildlaunch.com/users/characters/character_dkp.php?char=7905557&amp;gid=144239&amp;raid_pool=150796&amp;raidId=709581"/>
    <hyperlink ref="P38" r:id="rId395" display="http://artofruin.guildlaunch.com/users/characters/character_dkp.php?char=7852350&amp;gid=144239&amp;raid_pool=150796&amp;raidId=709581"/>
    <hyperlink ref="Q38" r:id="rId396" display="http://artofruin.guildlaunch.com/users/characters/character_dkp.php?char=8024449&amp;gid=144239&amp;raid_pool=150796&amp;raidId=709581"/>
    <hyperlink ref="R38" r:id="rId397" display="http://artofruin.guildlaunch.com/users/characters/character_dkp.php?char=7814400&amp;gid=144239&amp;raid_pool=150796&amp;raidId=709581"/>
    <hyperlink ref="H34" r:id="rId398" display="http://artofruin.guildlaunch.com/users/characters/character_dkp.php?char=7490599&amp;gid=144239&amp;raid_pool=150796&amp;raidId=709598"/>
    <hyperlink ref="I34" r:id="rId399" display="http://artofruin.guildlaunch.com/users/characters/character_dkp.php?char=7483046&amp;gid=144239&amp;raid_pool=150796&amp;raidId=709598"/>
    <hyperlink ref="J34" r:id="rId400" display="http://artofruin.guildlaunch.com/users/characters/character_dkp.php?char=7510070&amp;gid=144239&amp;raid_pool=150796&amp;raidId=709598"/>
    <hyperlink ref="K34" r:id="rId401" display="http://artofruin.guildlaunch.com/users/characters/character_dkp.php?char=6974046&amp;gid=144239&amp;raid_pool=150796&amp;raidId=709598"/>
    <hyperlink ref="L34" r:id="rId402" display="http://artofruin.guildlaunch.com/users/characters/character_dkp.php?char=7490147&amp;gid=144239&amp;raid_pool=150796&amp;raidId=709598"/>
    <hyperlink ref="H35" r:id="rId403" display="http://artofruin.guildlaunch.com/users/characters/character_dkp.php?char=7477370&amp;gid=144239&amp;raid_pool=150796&amp;raidId=709598"/>
    <hyperlink ref="I35" r:id="rId404" display="http://artofruin.guildlaunch.com/users/characters/character_dkp.php?char=7753958&amp;gid=144239&amp;raid_pool=150796&amp;raidId=709598"/>
    <hyperlink ref="J35" r:id="rId405" display="http://artofruin.guildlaunch.com/users/characters/character_dkp.php?char=6861746&amp;gid=144239&amp;raid_pool=150796&amp;raidId=709598"/>
    <hyperlink ref="K35" r:id="rId406" display="http://artofruin.guildlaunch.com/users/characters/character_dkp.php?char=7743003&amp;gid=144239&amp;raid_pool=150796&amp;raidId=709598"/>
    <hyperlink ref="L35" r:id="rId407" display="http://artofruin.guildlaunch.com/users/characters/character_dkp.php?char=7490564&amp;gid=144239&amp;raid_pool=150796&amp;raidId=709598"/>
    <hyperlink ref="H36" r:id="rId408" display="http://artofruin.guildlaunch.com/users/characters/character_dkp.php?char=2406990&amp;gid=144239&amp;raid_pool=150796&amp;raidId=709598"/>
    <hyperlink ref="I36" r:id="rId409" display="http://artofruin.guildlaunch.com/users/characters/character_dkp.php?char=8071587&amp;gid=144239&amp;raid_pool=150796&amp;raidId=709598"/>
    <hyperlink ref="J36" r:id="rId410" display="http://artofruin.guildlaunch.com/users/characters/character_dkp.php?char=7519722&amp;gid=144239&amp;raid_pool=150796&amp;raidId=709598"/>
    <hyperlink ref="K36" r:id="rId411" display="http://artofruin.guildlaunch.com/users/characters/character_dkp.php?char=7687281&amp;gid=144239&amp;raid_pool=150796&amp;raidId=709598"/>
    <hyperlink ref="L36" r:id="rId412" display="http://artofruin.guildlaunch.com/users/characters/character_dkp.php?char=7077546&amp;gid=144239&amp;raid_pool=150796&amp;raidId=709598"/>
    <hyperlink ref="H37" r:id="rId413" display="http://artofruin.guildlaunch.com/users/characters/character_dkp.php?char=7481051&amp;gid=144239&amp;raid_pool=150796&amp;raidId=709598"/>
    <hyperlink ref="I37" r:id="rId414" display="http://artofruin.guildlaunch.com/users/characters/character_dkp.php?char=7574470&amp;gid=144239&amp;raid_pool=150796&amp;raidId=709598"/>
    <hyperlink ref="J37" r:id="rId415" display="http://artofruin.guildlaunch.com/users/characters/character_dkp.php?char=7716370&amp;gid=144239&amp;raid_pool=150796&amp;raidId=709598"/>
    <hyperlink ref="K37" r:id="rId416" display="http://artofruin.guildlaunch.com/users/characters/character_dkp.php?char=7809199&amp;gid=144239&amp;raid_pool=150796&amp;raidId=709598"/>
    <hyperlink ref="L37" r:id="rId417" display="http://artofruin.guildlaunch.com/users/characters/character_dkp.php?char=7453983&amp;gid=144239&amp;raid_pool=150796&amp;raidId=709598"/>
    <hyperlink ref="H38" r:id="rId418" display="http://artofruin.guildlaunch.com/users/characters/character_dkp.php?char=7519719&amp;gid=144239&amp;raid_pool=150796&amp;raidId=709598"/>
    <hyperlink ref="I38" r:id="rId419" display="http://artofruin.guildlaunch.com/users/characters/character_dkp.php?char=7852350&amp;gid=144239&amp;raid_pool=150796&amp;raidId=709598"/>
    <hyperlink ref="J38" r:id="rId420" display="http://artofruin.guildlaunch.com/users/characters/character_dkp.php?char=8024449&amp;gid=144239&amp;raid_pool=150796&amp;raidId=709598"/>
    <hyperlink ref="K38" r:id="rId421" display="http://artofruin.guildlaunch.com/users/characters/character_dkp.php?char=7588958&amp;gid=144239&amp;raid_pool=150796&amp;raidId=709598"/>
    <hyperlink ref="L38" r:id="rId422" display="http://artofruin.guildlaunch.com/users/characters/character_dkp.php?char=6892244&amp;gid=144239&amp;raid_pool=150796&amp;raidId=709598"/>
    <hyperlink ref="H39" r:id="rId423" display="http://artofruin.guildlaunch.com/users/characters/character_dkp.php?char=7814400&amp;gid=144239&amp;raid_pool=150796&amp;raidId=709598"/>
    <hyperlink ref="B34" r:id="rId424" display="http://artofruin.guildlaunch.com/users/characters/character_dkp.php?char=7483046&amp;gid=144239&amp;raid_pool=150796&amp;raidId=709589"/>
    <hyperlink ref="C34" r:id="rId425" display="http://artofruin.guildlaunch.com/users/characters/character_dkp.php?char=7821757&amp;gid=144239&amp;raid_pool=150796&amp;raidId=709589"/>
    <hyperlink ref="D34" r:id="rId426" display="http://artofruin.guildlaunch.com/users/characters/character_dkp.php?char=3315863&amp;gid=144239&amp;raid_pool=150796&amp;raidId=709589"/>
    <hyperlink ref="E34" r:id="rId427" display="http://artofruin.guildlaunch.com/users/characters/character_dkp.php?char=7510070&amp;gid=144239&amp;raid_pool=150796&amp;raidId=709589"/>
    <hyperlink ref="F34" r:id="rId428" display="http://artofruin.guildlaunch.com/users/characters/character_dkp.php?char=6974046&amp;gid=144239&amp;raid_pool=150796&amp;raidId=709589"/>
    <hyperlink ref="B35" r:id="rId429" display="http://artofruin.guildlaunch.com/users/characters/character_dkp.php?char=7490147&amp;gid=144239&amp;raid_pool=150796&amp;raidId=709589"/>
    <hyperlink ref="C35" r:id="rId430" display="http://artofruin.guildlaunch.com/users/characters/character_dkp.php?char=7948327&amp;gid=144239&amp;raid_pool=150796&amp;raidId=709589"/>
    <hyperlink ref="D35" r:id="rId431" display="http://artofruin.guildlaunch.com/users/characters/character_dkp.php?char=7753958&amp;gid=144239&amp;raid_pool=150796&amp;raidId=709589"/>
    <hyperlink ref="E35" r:id="rId432" display="http://artofruin.guildlaunch.com/users/characters/character_dkp.php?char=6861746&amp;gid=144239&amp;raid_pool=150796&amp;raidId=709589"/>
    <hyperlink ref="F35" r:id="rId433" display="http://artofruin.guildlaunch.com/users/characters/character_dkp.php?char=7743003&amp;gid=144239&amp;raid_pool=150796&amp;raidId=709589"/>
    <hyperlink ref="B36" r:id="rId434" display="http://artofruin.guildlaunch.com/users/characters/character_dkp.php?char=7490564&amp;gid=144239&amp;raid_pool=150796&amp;raidId=709589"/>
    <hyperlink ref="C36" r:id="rId435" display="http://artofruin.guildlaunch.com/users/characters/character_dkp.php?char=2406990&amp;gid=144239&amp;raid_pool=150796&amp;raidId=709589"/>
    <hyperlink ref="D36" r:id="rId436" display="http://artofruin.guildlaunch.com/users/characters/character_dkp.php?char=7519722&amp;gid=144239&amp;raid_pool=150796&amp;raidId=709589"/>
    <hyperlink ref="E36" r:id="rId437" display="http://artofruin.guildlaunch.com/users/characters/character_dkp.php?char=7687281&amp;gid=144239&amp;raid_pool=150796&amp;raidId=709589"/>
    <hyperlink ref="F36" r:id="rId438" display="http://artofruin.guildlaunch.com/users/characters/character_dkp.php?char=7077546&amp;gid=144239&amp;raid_pool=150796&amp;raidId=709589"/>
    <hyperlink ref="B37" r:id="rId439" display="http://artofruin.guildlaunch.com/users/characters/character_dkp.php?char=7574470&amp;gid=144239&amp;raid_pool=150796&amp;raidId=709589"/>
    <hyperlink ref="C37" r:id="rId440" display="http://artofruin.guildlaunch.com/users/characters/character_dkp.php?char=7716370&amp;gid=144239&amp;raid_pool=150796&amp;raidId=709589"/>
    <hyperlink ref="D37" r:id="rId441" display="http://artofruin.guildlaunch.com/users/characters/character_dkp.php?char=7809199&amp;gid=144239&amp;raid_pool=150796&amp;raidId=709589"/>
    <hyperlink ref="E37" r:id="rId442" display="http://artofruin.guildlaunch.com/users/characters/character_dkp.php?char=7453983&amp;gid=144239&amp;raid_pool=150796&amp;raidId=709589"/>
    <hyperlink ref="F37" r:id="rId443" display="http://artofruin.guildlaunch.com/users/characters/character_dkp.php?char=7519719&amp;gid=144239&amp;raid_pool=150796&amp;raidId=709589"/>
    <hyperlink ref="B38" r:id="rId444" display="http://artofruin.guildlaunch.com/users/characters/character_dkp.php?char=7905557&amp;gid=144239&amp;raid_pool=150796&amp;raidId=709589"/>
    <hyperlink ref="C38" r:id="rId445" display="http://artofruin.guildlaunch.com/users/characters/character_dkp.php?char=7852350&amp;gid=144239&amp;raid_pool=150796&amp;raidId=709589"/>
    <hyperlink ref="D38" r:id="rId446" display="http://artofruin.guildlaunch.com/users/characters/character_dkp.php?char=8024449&amp;gid=144239&amp;raid_pool=150796&amp;raidId=709589"/>
    <hyperlink ref="E38" r:id="rId447" display="http://artofruin.guildlaunch.com/users/characters/character_dkp.php?char=7588958&amp;gid=144239&amp;raid_pool=150796&amp;raidId=709589"/>
    <hyperlink ref="F38" r:id="rId448" display="http://artofruin.guildlaunch.com/users/characters/character_dkp.php?char=7814400&amp;gid=144239&amp;raid_pool=150796&amp;raidId=709589"/>
    <hyperlink ref="N40" r:id="rId449" display="http://artofruin.guildlaunch.com/users/characters/character_dkp.php?char=7483046&amp;gid=144239&amp;raid_pool=150796&amp;raidId=709580"/>
    <hyperlink ref="O40" r:id="rId450" display="http://artofruin.guildlaunch.com/users/characters/character_dkp.php?char=7821757&amp;gid=144239&amp;raid_pool=150796&amp;raidId=709580"/>
    <hyperlink ref="P40" r:id="rId451" display="http://artofruin.guildlaunch.com/users/characters/character_dkp.php?char=3315863&amp;gid=144239&amp;raid_pool=150796&amp;raidId=709580"/>
    <hyperlink ref="Q40" r:id="rId452" display="http://artofruin.guildlaunch.com/users/characters/character_dkp.php?char=7510070&amp;gid=144239&amp;raid_pool=150796&amp;raidId=709580"/>
    <hyperlink ref="R40" r:id="rId453" display="http://artofruin.guildlaunch.com/users/characters/character_dkp.php?char=7490147&amp;gid=144239&amp;raid_pool=150796&amp;raidId=709580"/>
    <hyperlink ref="N41" r:id="rId454" display="http://artofruin.guildlaunch.com/users/characters/character_dkp.php?char=7948327&amp;gid=144239&amp;raid_pool=150796&amp;raidId=709580"/>
    <hyperlink ref="O41" r:id="rId455" display="http://artofruin.guildlaunch.com/users/characters/character_dkp.php?char=7753958&amp;gid=144239&amp;raid_pool=150796&amp;raidId=709580"/>
    <hyperlink ref="P41" r:id="rId456" display="http://artofruin.guildlaunch.com/users/characters/character_dkp.php?char=6861746&amp;gid=144239&amp;raid_pool=150796&amp;raidId=709580"/>
    <hyperlink ref="Q41" r:id="rId457" display="http://artofruin.guildlaunch.com/users/characters/character_dkp.php?char=7743003&amp;gid=144239&amp;raid_pool=150796&amp;raidId=709580"/>
    <hyperlink ref="R41" r:id="rId458" display="http://artofruin.guildlaunch.com/users/characters/character_dkp.php?char=7490564&amp;gid=144239&amp;raid_pool=150796&amp;raidId=709580"/>
    <hyperlink ref="N42" r:id="rId459" display="http://artofruin.guildlaunch.com/users/characters/character_dkp.php?char=7687281&amp;gid=144239&amp;raid_pool=150796&amp;raidId=709580"/>
    <hyperlink ref="O42" r:id="rId460" display="http://artofruin.guildlaunch.com/users/characters/character_dkp.php?char=7077546&amp;gid=144239&amp;raid_pool=150796&amp;raidId=709580"/>
    <hyperlink ref="P42" r:id="rId461" display="http://artofruin.guildlaunch.com/users/characters/character_dkp.php?char=7809199&amp;gid=144239&amp;raid_pool=150796&amp;raidId=709580"/>
    <hyperlink ref="Q42" r:id="rId462" display="http://artofruin.guildlaunch.com/users/characters/character_dkp.php?char=7453983&amp;gid=144239&amp;raid_pool=150796&amp;raidId=709580"/>
    <hyperlink ref="R42" r:id="rId463" display="http://artofruin.guildlaunch.com/users/characters/character_dkp.php?char=7852350&amp;gid=144239&amp;raid_pool=150796&amp;raidId=709580"/>
    <hyperlink ref="O43" r:id="rId464" display="http://artofruin.guildlaunch.com/users/characters/character_dkp.php?char=7588958&amp;gid=144239&amp;raid_pool=150796&amp;raidId=709580"/>
    <hyperlink ref="P43" r:id="rId465" display="http://artofruin.guildlaunch.com/users/characters/character_dkp.php?char=7814400&amp;gid=144239&amp;raid_pool=150796&amp;raidId=709580"/>
    <hyperlink ref="H40" r:id="rId466" display="http://artofruin.guildlaunch.com/users/characters/character_dkp.php?char=7510070&amp;gid=144239&amp;raid_pool=150796&amp;raidId=677739"/>
    <hyperlink ref="I40" r:id="rId467" display="http://artofruin.guildlaunch.com/users/characters/character_dkp.php?char=6974046&amp;gid=144239&amp;raid_pool=150796&amp;raidId=677739"/>
    <hyperlink ref="J40" r:id="rId468" display="http://artofruin.guildlaunch.com/users/characters/character_dkp.php?char=7490147&amp;gid=144239&amp;raid_pool=150796&amp;raidId=677739"/>
    <hyperlink ref="K40" r:id="rId469" display="http://artofruin.guildlaunch.com/users/characters/character_dkp.php?char=7948327&amp;gid=144239&amp;raid_pool=150796&amp;raidId=677739"/>
    <hyperlink ref="L40" r:id="rId470" display="http://artofruin.guildlaunch.com/users/characters/character_dkp.php?char=7477370&amp;gid=144239&amp;raid_pool=150796&amp;raidId=677739"/>
    <hyperlink ref="H41" r:id="rId471" display="http://artofruin.guildlaunch.com/users/characters/character_dkp.php?char=7753958&amp;gid=144239&amp;raid_pool=150796&amp;raidId=677739"/>
    <hyperlink ref="I41" r:id="rId472" display="http://artofruin.guildlaunch.com/users/characters/character_dkp.php?char=6861746&amp;gid=144239&amp;raid_pool=150796&amp;raidId=677739"/>
    <hyperlink ref="J41" r:id="rId473" display="http://artofruin.guildlaunch.com/users/characters/character_dkp.php?char=7743003&amp;gid=144239&amp;raid_pool=150796&amp;raidId=677739"/>
    <hyperlink ref="K41" r:id="rId474" display="http://artofruin.guildlaunch.com/users/characters/character_dkp.php?char=7490564&amp;gid=144239&amp;raid_pool=150796&amp;raidId=677739"/>
    <hyperlink ref="L41" r:id="rId475" display="http://artofruin.guildlaunch.com/users/characters/character_dkp.php?char=7519722&amp;gid=144239&amp;raid_pool=150796&amp;raidId=677739"/>
    <hyperlink ref="H42" r:id="rId476" display="http://artofruin.guildlaunch.com/users/characters/character_dkp.php?char=7687281&amp;gid=144239&amp;raid_pool=150796&amp;raidId=677739"/>
    <hyperlink ref="I42" r:id="rId477" display="http://artofruin.guildlaunch.com/users/characters/character_dkp.php?char=7077546&amp;gid=144239&amp;raid_pool=150796&amp;raidId=677739"/>
    <hyperlink ref="J42" r:id="rId478" display="http://artofruin.guildlaunch.com/users/characters/character_dkp.php?char=7716370&amp;gid=144239&amp;raid_pool=150796&amp;raidId=677739"/>
    <hyperlink ref="K42" r:id="rId479" display="http://artofruin.guildlaunch.com/users/characters/character_dkp.php?char=7809199&amp;gid=144239&amp;raid_pool=150796&amp;raidId=677739"/>
    <hyperlink ref="L42" r:id="rId480" display="http://artofruin.guildlaunch.com/users/characters/character_dkp.php?char=7519719&amp;gid=144239&amp;raid_pool=150796&amp;raidId=677739"/>
    <hyperlink ref="H43" r:id="rId481" display="http://artofruin.guildlaunch.com/users/characters/character_dkp.php?char=7852350&amp;gid=144239&amp;raid_pool=150796&amp;raidId=677739"/>
    <hyperlink ref="I43" r:id="rId482" display="http://artofruin.guildlaunch.com/users/characters/character_dkp.php?char=6869771&amp;gid=144239&amp;raid_pool=150796&amp;raidId=677739"/>
    <hyperlink ref="J43" r:id="rId483" display="http://artofruin.guildlaunch.com/users/characters/character_dkp.php?char=7006592&amp;gid=144239&amp;raid_pool=150796&amp;raidId=677739"/>
    <hyperlink ref="K43" r:id="rId484" display="http://artofruin.guildlaunch.com/users/characters/character_dkp.php?char=7507517&amp;gid=144239&amp;raid_pool=150796&amp;raidId=677739"/>
    <hyperlink ref="L43" r:id="rId485" display="http://artofruin.guildlaunch.com/users/characters/character_dkp.php?char=7588958&amp;gid=144239&amp;raid_pool=150796&amp;raidId=677739"/>
    <hyperlink ref="N44" r:id="rId486" display="http://artofruin.guildlaunch.com/users/characters/character_dkp.php?char=7483046&amp;gid=144239&amp;raid_pool=150796&amp;raidId=677748"/>
    <hyperlink ref="O44" r:id="rId487" display="http://artofruin.guildlaunch.com/users/characters/character_dkp.php?char=7821757&amp;gid=144239&amp;raid_pool=150796&amp;raidId=677748"/>
    <hyperlink ref="P44" r:id="rId488" display="http://artofruin.guildlaunch.com/users/characters/character_dkp.php?char=3315863&amp;gid=144239&amp;raid_pool=150796&amp;raidId=677748"/>
    <hyperlink ref="Q44" r:id="rId489" display="http://artofruin.guildlaunch.com/users/characters/character_dkp.php?char=7510070&amp;gid=144239&amp;raid_pool=150796&amp;raidId=677748"/>
    <hyperlink ref="R44" r:id="rId490" display="http://artofruin.guildlaunch.com/users/characters/character_dkp.php?char=6974046&amp;gid=144239&amp;raid_pool=150796&amp;raidId=677748"/>
    <hyperlink ref="N45" r:id="rId491" display="http://artofruin.guildlaunch.com/users/characters/character_dkp.php?char=7490147&amp;gid=144239&amp;raid_pool=150796&amp;raidId=677748"/>
    <hyperlink ref="O45" r:id="rId492" display="http://artofruin.guildlaunch.com/users/characters/character_dkp.php?char=7948327&amp;gid=144239&amp;raid_pool=150796&amp;raidId=677748"/>
    <hyperlink ref="P45" r:id="rId493" display="http://artofruin.guildlaunch.com/users/characters/character_dkp.php?char=7753958&amp;gid=144239&amp;raid_pool=150796&amp;raidId=677748"/>
    <hyperlink ref="Q45" r:id="rId494" display="http://artofruin.guildlaunch.com/users/characters/character_dkp.php?char=6861746&amp;gid=144239&amp;raid_pool=150796&amp;raidId=677748"/>
    <hyperlink ref="R45" r:id="rId495" display="http://artofruin.guildlaunch.com/users/characters/character_dkp.php?char=7743003&amp;gid=144239&amp;raid_pool=150796&amp;raidId=677748"/>
    <hyperlink ref="N46" r:id="rId496" display="http://artofruin.guildlaunch.com/users/characters/character_dkp.php?char=7490564&amp;gid=144239&amp;raid_pool=150796&amp;raidId=677748"/>
    <hyperlink ref="O46" r:id="rId497" display="http://artofruin.guildlaunch.com/users/characters/character_dkp.php?char=7519722&amp;gid=144239&amp;raid_pool=150796&amp;raidId=677748"/>
    <hyperlink ref="P46" r:id="rId498" display="http://artofruin.guildlaunch.com/users/characters/character_dkp.php?char=7687281&amp;gid=144239&amp;raid_pool=150796&amp;raidId=677748"/>
    <hyperlink ref="Q46" r:id="rId499" display="http://artofruin.guildlaunch.com/users/characters/character_dkp.php?char=7493240&amp;gid=144239&amp;raid_pool=150796&amp;raidId=677748"/>
    <hyperlink ref="R46" r:id="rId500" display="http://artofruin.guildlaunch.com/users/characters/character_dkp.php?char=7077546&amp;gid=144239&amp;raid_pool=150796&amp;raidId=677748"/>
    <hyperlink ref="N47" r:id="rId501" display="http://artofruin.guildlaunch.com/users/characters/character_dkp.php?char=7481051&amp;gid=144239&amp;raid_pool=150796&amp;raidId=677748"/>
    <hyperlink ref="O47" r:id="rId502" display="http://artofruin.guildlaunch.com/users/characters/character_dkp.php?char=7716370&amp;gid=144239&amp;raid_pool=150796&amp;raidId=677748"/>
    <hyperlink ref="P47" r:id="rId503" display="http://artofruin.guildlaunch.com/users/characters/character_dkp.php?char=7894617&amp;gid=144239&amp;raid_pool=150796&amp;raidId=677748"/>
    <hyperlink ref="Q47" r:id="rId504" display="http://artofruin.guildlaunch.com/users/characters/character_dkp.php?char=7519719&amp;gid=144239&amp;raid_pool=150796&amp;raidId=677748"/>
    <hyperlink ref="R47" r:id="rId505" display="http://artofruin.guildlaunch.com/users/characters/character_dkp.php?char=7905557&amp;gid=144239&amp;raid_pool=150796&amp;raidId=677748"/>
    <hyperlink ref="N48" r:id="rId506" display="http://artofruin.guildlaunch.com/users/characters/character_dkp.php?char=7852350&amp;gid=144239&amp;raid_pool=150796&amp;raidId=677748"/>
    <hyperlink ref="O48" r:id="rId507" display="http://artofruin.guildlaunch.com/users/characters/character_dkp.php?char=6869771&amp;gid=144239&amp;raid_pool=150796&amp;raidId=677748"/>
    <hyperlink ref="P48" r:id="rId508" display="http://artofruin.guildlaunch.com/users/characters/character_dkp.php?char=7006592&amp;gid=144239&amp;raid_pool=150796&amp;raidId=677748"/>
    <hyperlink ref="Q48" r:id="rId509" display="http://artofruin.guildlaunch.com/users/characters/character_dkp.php?char=3701544&amp;gid=144239&amp;raid_pool=150796&amp;raidId=677748"/>
    <hyperlink ref="R48" r:id="rId510" display="http://artofruin.guildlaunch.com/users/characters/character_dkp.php?char=7814400&amp;gid=144239&amp;raid_pool=150796&amp;raidId=677748"/>
    <hyperlink ref="H44" r:id="rId511" display="http://artofruin.guildlaunch.com/users/characters/character_dkp.php?char=7821757&amp;gid=144239&amp;raid_pool=150796&amp;raidId=677738"/>
    <hyperlink ref="I44" r:id="rId512" display="http://artofruin.guildlaunch.com/users/characters/character_dkp.php?char=3315863&amp;gid=144239&amp;raid_pool=150796&amp;raidId=677738"/>
    <hyperlink ref="J44" r:id="rId513" display="http://artofruin.guildlaunch.com/users/characters/character_dkp.php?char=6974046&amp;gid=144239&amp;raid_pool=150796&amp;raidId=677738"/>
    <hyperlink ref="K44" r:id="rId514" display="http://artofruin.guildlaunch.com/users/characters/character_dkp.php?char=7490147&amp;gid=144239&amp;raid_pool=150796&amp;raidId=677738"/>
    <hyperlink ref="L44" r:id="rId515" display="http://artofruin.guildlaunch.com/users/characters/character_dkp.php?char=7948327&amp;gid=144239&amp;raid_pool=150796&amp;raidId=677738"/>
    <hyperlink ref="H45" r:id="rId516" display="http://artofruin.guildlaunch.com/users/characters/character_dkp.php?char=7477370&amp;gid=144239&amp;raid_pool=150796&amp;raidId=677738"/>
    <hyperlink ref="I45" r:id="rId517" display="http://artofruin.guildlaunch.com/users/characters/character_dkp.php?char=7753958&amp;gid=144239&amp;raid_pool=150796&amp;raidId=677738"/>
    <hyperlink ref="J45" r:id="rId518" display="http://artofruin.guildlaunch.com/users/characters/character_dkp.php?char=6861746&amp;gid=144239&amp;raid_pool=150796&amp;raidId=677738"/>
    <hyperlink ref="K45" r:id="rId519" display="http://artofruin.guildlaunch.com/users/characters/character_dkp.php?char=7743003&amp;gid=144239&amp;raid_pool=150796&amp;raidId=677738"/>
    <hyperlink ref="L45" r:id="rId520" display="http://artofruin.guildlaunch.com/users/characters/character_dkp.php?char=7490564&amp;gid=144239&amp;raid_pool=150796&amp;raidId=677738"/>
    <hyperlink ref="H46" r:id="rId521" display="http://artofruin.guildlaunch.com/users/characters/character_dkp.php?char=7519722&amp;gid=144239&amp;raid_pool=150796&amp;raidId=677738"/>
    <hyperlink ref="I46" r:id="rId522" display="http://artofruin.guildlaunch.com/users/characters/character_dkp.php?char=7687281&amp;gid=144239&amp;raid_pool=150796&amp;raidId=677738"/>
    <hyperlink ref="J46" r:id="rId523" display="http://artofruin.guildlaunch.com/users/characters/character_dkp.php?char=7077546&amp;gid=144239&amp;raid_pool=150796&amp;raidId=677738"/>
    <hyperlink ref="K46" r:id="rId524" display="http://artofruin.guildlaunch.com/users/characters/character_dkp.php?char=7574470&amp;gid=144239&amp;raid_pool=150796&amp;raidId=677738"/>
    <hyperlink ref="L46" r:id="rId525" display="http://artofruin.guildlaunch.com/users/characters/character_dkp.php?char=7716370&amp;gid=144239&amp;raid_pool=150796&amp;raidId=677738"/>
    <hyperlink ref="H47" r:id="rId526" display="http://artofruin.guildlaunch.com/users/characters/character_dkp.php?char=7894617&amp;gid=144239&amp;raid_pool=150796&amp;raidId=677738"/>
    <hyperlink ref="I47" r:id="rId527" display="http://artofruin.guildlaunch.com/users/characters/character_dkp.php?char=7453983&amp;gid=144239&amp;raid_pool=150796&amp;raidId=677738"/>
    <hyperlink ref="J47" r:id="rId528" display="http://artofruin.guildlaunch.com/users/characters/character_dkp.php?char=7519719&amp;gid=144239&amp;raid_pool=150796&amp;raidId=677738"/>
    <hyperlink ref="K47" r:id="rId529" display="http://artofruin.guildlaunch.com/users/characters/character_dkp.php?char=6881708&amp;gid=144239&amp;raid_pool=150796&amp;raidId=677738"/>
    <hyperlink ref="L47" r:id="rId530" display="http://artofruin.guildlaunch.com/users/characters/character_dkp.php?char=6869771&amp;gid=144239&amp;raid_pool=150796&amp;raidId=677738"/>
    <hyperlink ref="H48" r:id="rId531" display="http://artofruin.guildlaunch.com/users/characters/character_dkp.php?char=7006592&amp;gid=144239&amp;raid_pool=150796&amp;raidId=677738"/>
    <hyperlink ref="I48" r:id="rId532" display="http://artofruin.guildlaunch.com/users/characters/character_dkp.php?char=7588958&amp;gid=144239&amp;raid_pool=150796&amp;raidId=677738"/>
    <hyperlink ref="J48" r:id="rId533" display="http://artofruin.guildlaunch.com/users/characters/character_dkp.php?char=3701544&amp;gid=144239&amp;raid_pool=150796&amp;raidId=677738"/>
    <hyperlink ref="B44" r:id="rId534" display="http://artofruin.guildlaunch.com/users/characters/character_dkp.php?char=7483046&amp;gid=144239&amp;raid_pool=150796&amp;raidId=677756"/>
    <hyperlink ref="C44" r:id="rId535" display="http://artofruin.guildlaunch.com/users/characters/character_dkp.php?char=7821757&amp;gid=144239&amp;raid_pool=150796&amp;raidId=677756"/>
    <hyperlink ref="D44" r:id="rId536" display="http://artofruin.guildlaunch.com/users/characters/character_dkp.php?char=3315863&amp;gid=144239&amp;raid_pool=150796&amp;raidId=677756"/>
    <hyperlink ref="E44" r:id="rId537" display="http://artofruin.guildlaunch.com/users/characters/character_dkp.php?char=7510070&amp;gid=144239&amp;raid_pool=150796&amp;raidId=677756"/>
    <hyperlink ref="F44" r:id="rId538" display="http://artofruin.guildlaunch.com/users/characters/character_dkp.php?char=6974046&amp;gid=144239&amp;raid_pool=150796&amp;raidId=677756"/>
    <hyperlink ref="B45" r:id="rId539" display="http://artofruin.guildlaunch.com/users/characters/character_dkp.php?char=7490147&amp;gid=144239&amp;raid_pool=150796&amp;raidId=677756"/>
    <hyperlink ref="C45" r:id="rId540" display="http://artofruin.guildlaunch.com/users/characters/character_dkp.php?char=6877599&amp;gid=144239&amp;raid_pool=150796&amp;raidId=677756"/>
    <hyperlink ref="D45" r:id="rId541" display="http://artofruin.guildlaunch.com/users/characters/character_dkp.php?char=7477370&amp;gid=144239&amp;raid_pool=150796&amp;raidId=677756"/>
    <hyperlink ref="E45" r:id="rId542" display="http://artofruin.guildlaunch.com/users/characters/character_dkp.php?char=6861746&amp;gid=144239&amp;raid_pool=150796&amp;raidId=677756"/>
    <hyperlink ref="F45" r:id="rId543" display="http://artofruin.guildlaunch.com/users/characters/character_dkp.php?char=7743003&amp;gid=144239&amp;raid_pool=150796&amp;raidId=677756"/>
    <hyperlink ref="B46" r:id="rId544" display="http://artofruin.guildlaunch.com/users/characters/character_dkp.php?char=7490564&amp;gid=144239&amp;raid_pool=150796&amp;raidId=677756"/>
    <hyperlink ref="C46" r:id="rId545" display="http://artofruin.guildlaunch.com/users/characters/character_dkp.php?char=7519722&amp;gid=144239&amp;raid_pool=150796&amp;raidId=677756"/>
    <hyperlink ref="D46" r:id="rId546" display="http://artofruin.guildlaunch.com/users/characters/character_dkp.php?char=7687281&amp;gid=144239&amp;raid_pool=150796&amp;raidId=677756"/>
    <hyperlink ref="E46" r:id="rId547" display="http://artofruin.guildlaunch.com/users/characters/character_dkp.php?char=7493240&amp;gid=144239&amp;raid_pool=150796&amp;raidId=677756"/>
    <hyperlink ref="F46" r:id="rId548" display="http://artofruin.guildlaunch.com/users/characters/character_dkp.php?char=7077546&amp;gid=144239&amp;raid_pool=150796&amp;raidId=677756"/>
    <hyperlink ref="B47" r:id="rId549" display="http://artofruin.guildlaunch.com/users/characters/character_dkp.php?char=7574470&amp;gid=144239&amp;raid_pool=150796&amp;raidId=677756"/>
    <hyperlink ref="C47" r:id="rId550" display="http://artofruin.guildlaunch.com/users/characters/character_dkp.php?char=7716370&amp;gid=144239&amp;raid_pool=150796&amp;raidId=677756"/>
    <hyperlink ref="D47" r:id="rId551" display="http://artofruin.guildlaunch.com/users/characters/character_dkp.php?char=7894617&amp;gid=144239&amp;raid_pool=150796&amp;raidId=677756"/>
    <hyperlink ref="E47" r:id="rId552" display="http://artofruin.guildlaunch.com/users/characters/character_dkp.php?char=7453983&amp;gid=144239&amp;raid_pool=150796&amp;raidId=677756"/>
    <hyperlink ref="F47" r:id="rId553" display="http://artofruin.guildlaunch.com/users/characters/character_dkp.php?char=7519719&amp;gid=144239&amp;raid_pool=150796&amp;raidId=677756"/>
    <hyperlink ref="B48" r:id="rId554" display="http://artofruin.guildlaunch.com/users/characters/character_dkp.php?char=7852350&amp;gid=144239&amp;raid_pool=150796&amp;raidId=677756"/>
    <hyperlink ref="C48" r:id="rId555" display="http://artofruin.guildlaunch.com/users/characters/character_dkp.php?char=6869771&amp;gid=144239&amp;raid_pool=150796&amp;raidId=677756"/>
    <hyperlink ref="D48" r:id="rId556" display="http://artofruin.guildlaunch.com/users/characters/character_dkp.php?char=7006592&amp;gid=144239&amp;raid_pool=150796&amp;raidId=677756"/>
    <hyperlink ref="E48" r:id="rId557" display="http://artofruin.guildlaunch.com/users/characters/character_dkp.php?char=7588958&amp;gid=144239&amp;raid_pool=150796&amp;raidId=677756"/>
    <hyperlink ref="F48" r:id="rId558" display="http://artofruin.guildlaunch.com/users/characters/character_dkp.php?char=3701544&amp;gid=144239&amp;raid_pool=150796&amp;raidId=677756"/>
    <hyperlink ref="N49" r:id="rId559" display="http://artofruin.guildlaunch.com/users/characters/character_dkp.php?char=7483046&amp;gid=144239&amp;raid_pool=150796&amp;raidId=677747"/>
    <hyperlink ref="O49" r:id="rId560" display="http://artofruin.guildlaunch.com/users/characters/character_dkp.php?char=7821757&amp;gid=144239&amp;raid_pool=150796&amp;raidId=677747"/>
    <hyperlink ref="P49" r:id="rId561" display="http://artofruin.guildlaunch.com/users/characters/character_dkp.php?char=3315863&amp;gid=144239&amp;raid_pool=150796&amp;raidId=677747"/>
    <hyperlink ref="Q49" r:id="rId562" display="http://artofruin.guildlaunch.com/users/characters/character_dkp.php?char=7510070&amp;gid=144239&amp;raid_pool=150796&amp;raidId=677747"/>
    <hyperlink ref="R49" r:id="rId563" display="http://artofruin.guildlaunch.com/users/characters/character_dkp.php?char=6974046&amp;gid=144239&amp;raid_pool=150796&amp;raidId=677747"/>
    <hyperlink ref="N50" r:id="rId564" display="http://artofruin.guildlaunch.com/users/characters/character_dkp.php?char=7490147&amp;gid=144239&amp;raid_pool=150796&amp;raidId=677747"/>
    <hyperlink ref="O50" r:id="rId565" display="http://artofruin.guildlaunch.com/users/characters/character_dkp.php?char=6877599&amp;gid=144239&amp;raid_pool=150796&amp;raidId=677747"/>
    <hyperlink ref="P50" r:id="rId566" display="http://artofruin.guildlaunch.com/users/characters/character_dkp.php?char=6861746&amp;gid=144239&amp;raid_pool=150796&amp;raidId=677747"/>
    <hyperlink ref="Q50" r:id="rId567" display="http://artofruin.guildlaunch.com/users/characters/character_dkp.php?char=7743003&amp;gid=144239&amp;raid_pool=150796&amp;raidId=677747"/>
    <hyperlink ref="R50" r:id="rId568" display="http://artofruin.guildlaunch.com/users/characters/character_dkp.php?char=7490564&amp;gid=144239&amp;raid_pool=150796&amp;raidId=677747"/>
    <hyperlink ref="N51" r:id="rId569" display="http://artofruin.guildlaunch.com/users/characters/character_dkp.php?char=7492704&amp;gid=144239&amp;raid_pool=150796&amp;raidId=677747"/>
    <hyperlink ref="O51" r:id="rId570" display="http://artofruin.guildlaunch.com/users/characters/character_dkp.php?char=7519722&amp;gid=144239&amp;raid_pool=150796&amp;raidId=677747"/>
    <hyperlink ref="P51" r:id="rId571" display="http://artofruin.guildlaunch.com/users/characters/character_dkp.php?char=7687281&amp;gid=144239&amp;raid_pool=150796&amp;raidId=677747"/>
    <hyperlink ref="Q51" r:id="rId572" display="http://artofruin.guildlaunch.com/users/characters/character_dkp.php?char=7493240&amp;gid=144239&amp;raid_pool=150796&amp;raidId=677747"/>
    <hyperlink ref="R51" r:id="rId573" display="http://artofruin.guildlaunch.com/users/characters/character_dkp.php?char=7481051&amp;gid=144239&amp;raid_pool=150796&amp;raidId=677747"/>
    <hyperlink ref="N52" r:id="rId574" display="http://artofruin.guildlaunch.com/users/characters/character_dkp.php?char=7574470&amp;gid=144239&amp;raid_pool=150796&amp;raidId=677747"/>
    <hyperlink ref="O52" r:id="rId575" display="http://artofruin.guildlaunch.com/users/characters/character_dkp.php?char=7716370&amp;gid=144239&amp;raid_pool=150796&amp;raidId=677747"/>
    <hyperlink ref="P52" r:id="rId576" display="http://artofruin.guildlaunch.com/users/characters/character_dkp.php?char=7894617&amp;gid=144239&amp;raid_pool=150796&amp;raidId=677747"/>
    <hyperlink ref="Q52" r:id="rId577" display="http://artofruin.guildlaunch.com/users/characters/character_dkp.php?char=7453983&amp;gid=144239&amp;raid_pool=150796&amp;raidId=677747"/>
    <hyperlink ref="R52" r:id="rId578" display="http://artofruin.guildlaunch.com/users/characters/character_dkp.php?char=7476281&amp;gid=144239&amp;raid_pool=150796&amp;raidId=677747"/>
    <hyperlink ref="N53" r:id="rId579" display="http://artofruin.guildlaunch.com/users/characters/character_dkp.php?char=7519719&amp;gid=144239&amp;raid_pool=150796&amp;raidId=677747"/>
    <hyperlink ref="O53" r:id="rId580" display="http://artofruin.guildlaunch.com/users/characters/character_dkp.php?char=7905557&amp;gid=144239&amp;raid_pool=150796&amp;raidId=677747"/>
    <hyperlink ref="P53" r:id="rId581" display="http://artofruin.guildlaunch.com/users/characters/character_dkp.php?char=7852350&amp;gid=144239&amp;raid_pool=150796&amp;raidId=677747"/>
    <hyperlink ref="Q53" r:id="rId582" display="http://artofruin.guildlaunch.com/users/characters/character_dkp.php?char=7950584&amp;gid=144239&amp;raid_pool=150796&amp;raidId=677747"/>
    <hyperlink ref="R53" r:id="rId583" display="http://artofruin.guildlaunch.com/users/characters/character_dkp.php?char=7588958&amp;gid=144239&amp;raid_pool=150796&amp;raidId=677747"/>
    <hyperlink ref="N54" r:id="rId584" display="http://artofruin.guildlaunch.com/users/characters/character_dkp.php?char=3701544&amp;gid=144239&amp;raid_pool=150796&amp;raidId=677747"/>
    <hyperlink ref="O54" r:id="rId585" display="http://artofruin.guildlaunch.com/users/characters/character_dkp.php?char=7814400&amp;gid=144239&amp;raid_pool=150796&amp;raidId=677747"/>
    <hyperlink ref="H49" r:id="rId586" display="http://artofruin.guildlaunch.com/users/characters/character_dkp.php?char=7483046&amp;gid=144239&amp;raid_pool=150796&amp;raidId=677737"/>
    <hyperlink ref="I49" r:id="rId587" display="http://artofruin.guildlaunch.com/users/characters/character_dkp.php?char=3315863&amp;gid=144239&amp;raid_pool=150796&amp;raidId=677737"/>
    <hyperlink ref="J49" r:id="rId588" display="http://artofruin.guildlaunch.com/users/characters/character_dkp.php?char=7510070&amp;gid=144239&amp;raid_pool=150796&amp;raidId=677737"/>
    <hyperlink ref="K49" r:id="rId589" display="http://artofruin.guildlaunch.com/users/characters/character_dkp.php?char=6974046&amp;gid=144239&amp;raid_pool=150796&amp;raidId=677737"/>
    <hyperlink ref="L49" r:id="rId590" display="http://artofruin.guildlaunch.com/users/characters/character_dkp.php?char=7490147&amp;gid=144239&amp;raid_pool=150796&amp;raidId=677737"/>
    <hyperlink ref="H50" r:id="rId591" display="http://artofruin.guildlaunch.com/users/characters/character_dkp.php?char=6877599&amp;gid=144239&amp;raid_pool=150796&amp;raidId=677737"/>
    <hyperlink ref="I50" r:id="rId592" display="http://artofruin.guildlaunch.com/users/characters/character_dkp.php?char=7477370&amp;gid=144239&amp;raid_pool=150796&amp;raidId=677737"/>
    <hyperlink ref="J50" r:id="rId593" display="http://artofruin.guildlaunch.com/users/characters/character_dkp.php?char=7753958&amp;gid=144239&amp;raid_pool=150796&amp;raidId=677737"/>
    <hyperlink ref="K50" r:id="rId594" display="http://artofruin.guildlaunch.com/users/characters/character_dkp.php?char=6861746&amp;gid=144239&amp;raid_pool=150796&amp;raidId=677737"/>
    <hyperlink ref="L50" r:id="rId595" display="http://artofruin.guildlaunch.com/users/characters/character_dkp.php?char=7743003&amp;gid=144239&amp;raid_pool=150796&amp;raidId=677737"/>
    <hyperlink ref="H51" r:id="rId596" display="http://artofruin.guildlaunch.com/users/characters/character_dkp.php?char=7490564&amp;gid=144239&amp;raid_pool=150796&amp;raidId=677737"/>
    <hyperlink ref="I51" r:id="rId597" display="http://artofruin.guildlaunch.com/users/characters/character_dkp.php?char=7492704&amp;gid=144239&amp;raid_pool=150796&amp;raidId=677737"/>
    <hyperlink ref="J51" r:id="rId598" display="http://artofruin.guildlaunch.com/users/characters/character_dkp.php?char=7519722&amp;gid=144239&amp;raid_pool=150796&amp;raidId=677737"/>
    <hyperlink ref="K51" r:id="rId599" display="http://artofruin.guildlaunch.com/users/characters/character_dkp.php?char=7687281&amp;gid=144239&amp;raid_pool=150796&amp;raidId=677737"/>
    <hyperlink ref="L51" r:id="rId600" display="http://artofruin.guildlaunch.com/users/characters/character_dkp.php?char=7493240&amp;gid=144239&amp;raid_pool=150796&amp;raidId=677737"/>
    <hyperlink ref="H52" r:id="rId601" display="http://artofruin.guildlaunch.com/users/characters/character_dkp.php?char=7077546&amp;gid=144239&amp;raid_pool=150796&amp;raidId=677737"/>
    <hyperlink ref="I52" r:id="rId602" display="http://artofruin.guildlaunch.com/users/characters/character_dkp.php?char=7574470&amp;gid=144239&amp;raid_pool=150796&amp;raidId=677737"/>
    <hyperlink ref="J52" r:id="rId603" display="http://artofruin.guildlaunch.com/users/characters/character_dkp.php?char=7716370&amp;gid=144239&amp;raid_pool=150796&amp;raidId=677737"/>
    <hyperlink ref="K52" r:id="rId604" display="http://artofruin.guildlaunch.com/users/characters/character_dkp.php?char=7894617&amp;gid=144239&amp;raid_pool=150796&amp;raidId=677737"/>
    <hyperlink ref="L52" r:id="rId605" display="http://artofruin.guildlaunch.com/users/characters/character_dkp.php?char=7809199&amp;gid=144239&amp;raid_pool=150796&amp;raidId=677737"/>
    <hyperlink ref="H53" r:id="rId606" display="http://artofruin.guildlaunch.com/users/characters/character_dkp.php?char=7453983&amp;gid=144239&amp;raid_pool=150796&amp;raidId=677737"/>
    <hyperlink ref="I53" r:id="rId607" display="http://artofruin.guildlaunch.com/users/characters/character_dkp.php?char=7519719&amp;gid=144239&amp;raid_pool=150796&amp;raidId=677737"/>
    <hyperlink ref="J53" r:id="rId608" display="http://artofruin.guildlaunch.com/users/characters/character_dkp.php?char=6881708&amp;gid=144239&amp;raid_pool=150796&amp;raidId=677737"/>
    <hyperlink ref="K53" r:id="rId609" display="http://artofruin.guildlaunch.com/users/characters/character_dkp.php?char=7905557&amp;gid=144239&amp;raid_pool=150796&amp;raidId=677737"/>
    <hyperlink ref="L53" r:id="rId610" display="http://artofruin.guildlaunch.com/users/characters/character_dkp.php?char=7852350&amp;gid=144239&amp;raid_pool=150796&amp;raidId=677737"/>
    <hyperlink ref="H54" r:id="rId611" display="http://artofruin.guildlaunch.com/users/characters/character_dkp.php?char=7006592&amp;gid=144239&amp;raid_pool=150796&amp;raidId=677737"/>
    <hyperlink ref="I54" r:id="rId612" display="http://artofruin.guildlaunch.com/users/characters/character_dkp.php?char=7588958&amp;gid=144239&amp;raid_pool=150796&amp;raidId=677737"/>
    <hyperlink ref="J54" r:id="rId613" display="http://artofruin.guildlaunch.com/users/characters/character_dkp.php?char=3701544&amp;gid=144239&amp;raid_pool=150796&amp;raidId=677737"/>
    <hyperlink ref="K54" r:id="rId614" display="http://artofruin.guildlaunch.com/users/characters/character_dkp.php?char=6892244&amp;gid=144239&amp;raid_pool=150796&amp;raidId=677737"/>
    <hyperlink ref="L54" r:id="rId615" display="http://artofruin.guildlaunch.com/users/characters/character_dkp.php?char=7814400&amp;gid=144239&amp;raid_pool=150796&amp;raidId=677737"/>
    <hyperlink ref="B49" r:id="rId616" display="http://artofruin.guildlaunch.com/users/characters/character_dkp.php?char=7483046&amp;gid=144239&amp;raid_pool=150796&amp;raidId=677755"/>
    <hyperlink ref="C49" r:id="rId617" display="http://artofruin.guildlaunch.com/users/characters/character_dkp.php?char=7821757&amp;gid=144239&amp;raid_pool=150796&amp;raidId=677755"/>
    <hyperlink ref="D49" r:id="rId618" display="http://artofruin.guildlaunch.com/users/characters/character_dkp.php?char=3315863&amp;gid=144239&amp;raid_pool=150796&amp;raidId=677755"/>
    <hyperlink ref="E49" r:id="rId619" display="http://artofruin.guildlaunch.com/users/characters/character_dkp.php?char=7510070&amp;gid=144239&amp;raid_pool=150796&amp;raidId=677755"/>
    <hyperlink ref="F49" r:id="rId620" display="http://artofruin.guildlaunch.com/users/characters/character_dkp.php?char=6974046&amp;gid=144239&amp;raid_pool=150796&amp;raidId=677755"/>
    <hyperlink ref="B50" r:id="rId621" display="http://artofruin.guildlaunch.com/users/characters/character_dkp.php?char=7490147&amp;gid=144239&amp;raid_pool=150796&amp;raidId=677755"/>
    <hyperlink ref="C50" r:id="rId622" display="http://artofruin.guildlaunch.com/users/characters/character_dkp.php?char=6877599&amp;gid=144239&amp;raid_pool=150796&amp;raidId=677755"/>
    <hyperlink ref="D50" r:id="rId623" display="http://artofruin.guildlaunch.com/users/characters/character_dkp.php?char=7477370&amp;gid=144239&amp;raid_pool=150796&amp;raidId=677755"/>
    <hyperlink ref="E50" r:id="rId624" display="http://artofruin.guildlaunch.com/users/characters/character_dkp.php?char=6861746&amp;gid=144239&amp;raid_pool=150796&amp;raidId=677755"/>
    <hyperlink ref="F50" r:id="rId625" display="http://artofruin.guildlaunch.com/users/characters/character_dkp.php?char=7743003&amp;gid=144239&amp;raid_pool=150796&amp;raidId=677755"/>
    <hyperlink ref="B51" r:id="rId626" display="http://artofruin.guildlaunch.com/users/characters/character_dkp.php?char=7490564&amp;gid=144239&amp;raid_pool=150796&amp;raidId=677755"/>
    <hyperlink ref="C51" r:id="rId627" display="http://artofruin.guildlaunch.com/users/characters/character_dkp.php?char=7492704&amp;gid=144239&amp;raid_pool=150796&amp;raidId=677755"/>
    <hyperlink ref="D51" r:id="rId628" display="http://artofruin.guildlaunch.com/users/characters/character_dkp.php?char=7519722&amp;gid=144239&amp;raid_pool=150796&amp;raidId=677755"/>
    <hyperlink ref="E51" r:id="rId629" display="http://artofruin.guildlaunch.com/users/characters/character_dkp.php?char=7687281&amp;gid=144239&amp;raid_pool=150796&amp;raidId=677755"/>
    <hyperlink ref="F51" r:id="rId630" display="http://artofruin.guildlaunch.com/users/characters/character_dkp.php?char=7574470&amp;gid=144239&amp;raid_pool=150796&amp;raidId=677755"/>
    <hyperlink ref="B52" r:id="rId631" display="http://artofruin.guildlaunch.com/users/characters/character_dkp.php?char=7716370&amp;gid=144239&amp;raid_pool=150796&amp;raidId=677755"/>
    <hyperlink ref="C52" r:id="rId632" display="http://artofruin.guildlaunch.com/users/characters/character_dkp.php?char=7894617&amp;gid=144239&amp;raid_pool=150796&amp;raidId=677755"/>
    <hyperlink ref="D52" r:id="rId633" display="http://artofruin.guildlaunch.com/users/characters/character_dkp.php?char=7809199&amp;gid=144239&amp;raid_pool=150796&amp;raidId=677755"/>
    <hyperlink ref="E52" r:id="rId634" display="http://artofruin.guildlaunch.com/users/characters/character_dkp.php?char=7453983&amp;gid=144239&amp;raid_pool=150796&amp;raidId=677755"/>
    <hyperlink ref="F52" r:id="rId635" display="http://artofruin.guildlaunch.com/users/characters/character_dkp.php?char=7519719&amp;gid=144239&amp;raid_pool=150796&amp;raidId=677755"/>
    <hyperlink ref="B53" r:id="rId636" display="http://artofruin.guildlaunch.com/users/characters/character_dkp.php?char=6881708&amp;gid=144239&amp;raid_pool=150796&amp;raidId=677755"/>
    <hyperlink ref="C53" r:id="rId637" display="http://artofruin.guildlaunch.com/users/characters/character_dkp.php?char=7905557&amp;gid=144239&amp;raid_pool=150796&amp;raidId=677755"/>
    <hyperlink ref="D53" r:id="rId638" display="http://artofruin.guildlaunch.com/users/characters/character_dkp.php?char=7852350&amp;gid=144239&amp;raid_pool=150796&amp;raidId=677755"/>
    <hyperlink ref="E53" r:id="rId639" display="http://artofruin.guildlaunch.com/users/characters/character_dkp.php?char=7006592&amp;gid=144239&amp;raid_pool=150796&amp;raidId=677755"/>
    <hyperlink ref="F53" r:id="rId640" display="http://artofruin.guildlaunch.com/users/characters/character_dkp.php?char=3701544&amp;gid=144239&amp;raid_pool=150796&amp;raidId=677755"/>
    <hyperlink ref="B54" r:id="rId641" display="http://artofruin.guildlaunch.com/users/characters/character_dkp.php?char=6892244&amp;gid=144239&amp;raid_pool=150796&amp;raidId=677755"/>
    <hyperlink ref="N3" r:id="rId642" display="http://artofruin.guildlaunch.com/users/characters/character_dkp.php?char=7483046&amp;gid=144239&amp;raidId=709586&amp;raid_pool=150796"/>
    <hyperlink ref="O3" r:id="rId643" display="http://artofruin.guildlaunch.com/users/characters/character_dkp.php?char=3315863&amp;gid=144239&amp;raidId=709586&amp;raid_pool=150796"/>
    <hyperlink ref="P3" r:id="rId644" display="http://artofruin.guildlaunch.com/users/characters/character_dkp.php?char=7510070&amp;gid=144239&amp;raidId=709586&amp;raid_pool=150796"/>
    <hyperlink ref="R3" r:id="rId645" display="http://artofruin.guildlaunch.com/users/characters/character_dkp.php?char=8079027&amp;gid=144239&amp;raidId=709586&amp;raid_pool=150796"/>
    <hyperlink ref="N4" r:id="rId646" display="http://artofruin.guildlaunch.com/users/characters/character_dkp.php?char=6974046&amp;gid=144239&amp;raidId=709586&amp;raid_pool=150796"/>
    <hyperlink ref="O4" r:id="rId647" display="http://artofruin.guildlaunch.com/users/characters/character_dkp.php?char=7490147&amp;gid=144239&amp;raidId=709586&amp;raid_pool=150796"/>
    <hyperlink ref="P4" r:id="rId648" display="http://artofruin.guildlaunch.com/users/characters/character_dkp.php?char=7948327&amp;gid=144239&amp;raidId=709586&amp;raid_pool=150796"/>
    <hyperlink ref="Q4" r:id="rId649" display="http://artofruin.guildlaunch.com/users/characters/character_dkp.php?char=7753958&amp;gid=144239&amp;raidId=709586&amp;raid_pool=150796"/>
    <hyperlink ref="R4" r:id="rId650" display="http://artofruin.guildlaunch.com/users/characters/character_dkp.php?char=6861746&amp;gid=144239&amp;raidId=709586&amp;raid_pool=150796"/>
    <hyperlink ref="N5" r:id="rId651" display="http://artofruin.guildlaunch.com/users/characters/character_dkp.php?char=7743003&amp;gid=144239&amp;raidId=709586&amp;raid_pool=150796"/>
    <hyperlink ref="O5" r:id="rId652" display="http://artofruin.guildlaunch.com/users/characters/character_dkp.php?char=7490564&amp;gid=144239&amp;raidId=709586&amp;raid_pool=150796"/>
    <hyperlink ref="P5" r:id="rId653" display="http://artofruin.guildlaunch.com/users/characters/character_dkp.php?char=2406990&amp;gid=144239&amp;raidId=709586&amp;raid_pool=150796"/>
    <hyperlink ref="Q5" r:id="rId654" display="http://artofruin.guildlaunch.com/users/characters/character_dkp.php?char=8071587&amp;gid=144239&amp;raidId=709586&amp;raid_pool=150796"/>
    <hyperlink ref="R5" r:id="rId655" display="http://artofruin.guildlaunch.com/users/characters/character_dkp.php?char=7591236&amp;gid=144239&amp;raidId=709586&amp;raid_pool=150796"/>
    <hyperlink ref="N6" r:id="rId656" display="http://artofruin.guildlaunch.com/users/characters/character_dkp.php?char=7687281&amp;gid=144239&amp;raidId=709586&amp;raid_pool=150796"/>
    <hyperlink ref="O6" r:id="rId657" display="http://artofruin.guildlaunch.com/users/characters/character_dkp.php?char=7077546&amp;gid=144239&amp;raidId=709586&amp;raid_pool=150796"/>
    <hyperlink ref="P6" r:id="rId658" display="http://artofruin.guildlaunch.com/users/characters/character_dkp.php?char=7716370&amp;gid=144239&amp;raidId=709586&amp;raid_pool=150796"/>
    <hyperlink ref="Q6" r:id="rId659" display="http://artofruin.guildlaunch.com/users/characters/character_dkp.php?char=8279261&amp;gid=144239&amp;raidId=709586&amp;raid_pool=150796"/>
    <hyperlink ref="R6" r:id="rId660" display="http://artofruin.guildlaunch.com/users/characters/character_dkp.php?char=7519719&amp;gid=144239&amp;raidId=709586&amp;raid_pool=150796"/>
    <hyperlink ref="N7" r:id="rId661" display="http://artofruin.guildlaunch.com/users/characters/character_dkp.php?char=7852350&amp;gid=144239&amp;raidId=709586&amp;raid_pool=150796"/>
    <hyperlink ref="O7" r:id="rId662" display="http://artofruin.guildlaunch.com/users/characters/character_dkp.php?char=6869771&amp;gid=144239&amp;raidId=709586&amp;raid_pool=150796"/>
    <hyperlink ref="P7" r:id="rId663" display="http://artofruin.guildlaunch.com/users/characters/character_dkp.php?char=8024449&amp;gid=144239&amp;raidId=709586&amp;raid_pool=150796"/>
    <hyperlink ref="Q7" r:id="rId664" display="http://artofruin.guildlaunch.com/users/characters/character_dkp.php?char=7588958&amp;gid=144239&amp;raidId=709586&amp;raid_pool=150796"/>
    <hyperlink ref="R7" r:id="rId665" display="http://artofruin.guildlaunch.com/users/characters/character_dkp.php?char=3701544&amp;gid=144239&amp;raidId=709586&amp;raid_pool=150796"/>
    <hyperlink ref="N8" r:id="rId666" display="http://artofruin.guildlaunch.com/users/characters/character_dkp.php?char=7814400&amp;gid=144239&amp;raidId=709586&amp;raid_pool=15079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H35" sqref="H35"/>
    </sheetView>
  </sheetViews>
  <sheetFormatPr defaultRowHeight="15"/>
  <cols>
    <col min="1" max="1" width="9.140625" style="19"/>
    <col min="2" max="5" width="9.140625" style="18"/>
  </cols>
  <sheetData>
    <row r="1" spans="1:14">
      <c r="A1" s="36"/>
      <c r="B1" s="37"/>
      <c r="C1" s="37"/>
      <c r="D1" s="37"/>
      <c r="E1" s="5">
        <v>40455</v>
      </c>
      <c r="F1" s="5">
        <v>40448</v>
      </c>
      <c r="G1" s="5">
        <v>40441</v>
      </c>
      <c r="H1" s="5">
        <v>40434</v>
      </c>
      <c r="I1" s="5">
        <v>40427</v>
      </c>
      <c r="J1" s="5">
        <v>40420</v>
      </c>
      <c r="K1" s="5">
        <v>40413</v>
      </c>
      <c r="L1" s="5">
        <v>40406</v>
      </c>
      <c r="M1" s="5">
        <v>40399</v>
      </c>
      <c r="N1" s="5"/>
    </row>
    <row r="2" spans="1:14">
      <c r="A2" s="19">
        <f>COUNT(1:1)</f>
        <v>9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27</v>
      </c>
      <c r="L2" t="s">
        <v>3</v>
      </c>
      <c r="M2" t="s">
        <v>3</v>
      </c>
    </row>
    <row r="3" spans="1:14">
      <c r="E3" t="s">
        <v>27</v>
      </c>
      <c r="F3" t="s">
        <v>27</v>
      </c>
      <c r="G3" t="s">
        <v>18</v>
      </c>
      <c r="H3" t="s">
        <v>27</v>
      </c>
      <c r="I3" t="s">
        <v>27</v>
      </c>
      <c r="J3" t="s">
        <v>27</v>
      </c>
      <c r="K3" t="s">
        <v>18</v>
      </c>
      <c r="L3" t="s">
        <v>27</v>
      </c>
      <c r="M3" t="s">
        <v>27</v>
      </c>
    </row>
    <row r="4" spans="1:14">
      <c r="E4" t="s">
        <v>18</v>
      </c>
      <c r="F4" t="s">
        <v>18</v>
      </c>
      <c r="G4" t="s">
        <v>1</v>
      </c>
      <c r="H4" t="s">
        <v>1</v>
      </c>
      <c r="I4" t="s">
        <v>18</v>
      </c>
      <c r="J4" t="s">
        <v>18</v>
      </c>
      <c r="K4" t="s">
        <v>1</v>
      </c>
      <c r="L4" t="s">
        <v>18</v>
      </c>
      <c r="M4" t="s">
        <v>147</v>
      </c>
    </row>
    <row r="5" spans="1:14">
      <c r="E5" t="s">
        <v>1</v>
      </c>
      <c r="F5" t="s">
        <v>1</v>
      </c>
      <c r="G5" t="s">
        <v>2</v>
      </c>
      <c r="H5" t="s">
        <v>2</v>
      </c>
      <c r="I5" t="s">
        <v>1</v>
      </c>
      <c r="J5" t="s">
        <v>1</v>
      </c>
      <c r="K5" t="s">
        <v>29</v>
      </c>
      <c r="L5" t="s">
        <v>1</v>
      </c>
      <c r="M5" t="s">
        <v>18</v>
      </c>
    </row>
    <row r="6" spans="1:14">
      <c r="E6" t="s">
        <v>29</v>
      </c>
      <c r="F6" t="s">
        <v>2</v>
      </c>
      <c r="G6" t="s">
        <v>29</v>
      </c>
      <c r="H6" t="s">
        <v>29</v>
      </c>
      <c r="I6" t="s">
        <v>2</v>
      </c>
      <c r="J6" t="s">
        <v>29</v>
      </c>
      <c r="K6" t="s">
        <v>39</v>
      </c>
      <c r="L6" t="s">
        <v>29</v>
      </c>
      <c r="M6" t="s">
        <v>1</v>
      </c>
    </row>
    <row r="7" spans="1:14">
      <c r="E7" t="s">
        <v>17</v>
      </c>
      <c r="F7" t="s">
        <v>29</v>
      </c>
      <c r="G7" t="s">
        <v>17</v>
      </c>
      <c r="H7" t="s">
        <v>13</v>
      </c>
      <c r="I7" t="s">
        <v>29</v>
      </c>
      <c r="J7" t="s">
        <v>17</v>
      </c>
      <c r="K7" t="s">
        <v>23</v>
      </c>
      <c r="L7" t="s">
        <v>17</v>
      </c>
      <c r="M7" t="s">
        <v>17</v>
      </c>
    </row>
    <row r="8" spans="1:14">
      <c r="E8" t="s">
        <v>13</v>
      </c>
      <c r="F8" t="s">
        <v>39</v>
      </c>
      <c r="G8" t="s">
        <v>13</v>
      </c>
      <c r="H8" t="s">
        <v>70</v>
      </c>
      <c r="I8" t="s">
        <v>17</v>
      </c>
      <c r="J8" t="s">
        <v>13</v>
      </c>
      <c r="K8" t="s">
        <v>35</v>
      </c>
      <c r="L8" t="s">
        <v>13</v>
      </c>
      <c r="M8" t="s">
        <v>13</v>
      </c>
    </row>
    <row r="9" spans="1:14">
      <c r="E9" t="s">
        <v>70</v>
      </c>
      <c r="F9" t="s">
        <v>23</v>
      </c>
      <c r="G9" t="s">
        <v>42</v>
      </c>
      <c r="H9" t="s">
        <v>30</v>
      </c>
      <c r="I9" t="s">
        <v>43</v>
      </c>
      <c r="J9" t="s">
        <v>42</v>
      </c>
      <c r="K9" t="s">
        <v>46</v>
      </c>
      <c r="L9" t="s">
        <v>70</v>
      </c>
      <c r="M9" t="s">
        <v>70</v>
      </c>
    </row>
    <row r="10" spans="1:14">
      <c r="E10" t="s">
        <v>43</v>
      </c>
      <c r="F10" t="s">
        <v>35</v>
      </c>
      <c r="G10" t="s">
        <v>43</v>
      </c>
      <c r="H10" t="s">
        <v>23</v>
      </c>
      <c r="I10" t="s">
        <v>39</v>
      </c>
      <c r="J10" t="s">
        <v>43</v>
      </c>
      <c r="K10" t="s">
        <v>31</v>
      </c>
      <c r="L10" t="s">
        <v>42</v>
      </c>
      <c r="M10" t="s">
        <v>42</v>
      </c>
    </row>
    <row r="11" spans="1:14">
      <c r="E11" t="s">
        <v>149</v>
      </c>
      <c r="F11" t="s">
        <v>21</v>
      </c>
      <c r="G11" t="s">
        <v>51</v>
      </c>
      <c r="H11" t="s">
        <v>35</v>
      </c>
      <c r="I11" t="s">
        <v>23</v>
      </c>
      <c r="J11" t="s">
        <v>23</v>
      </c>
      <c r="K11" t="s">
        <v>33</v>
      </c>
      <c r="L11" t="s">
        <v>43</v>
      </c>
      <c r="M11" t="s">
        <v>39</v>
      </c>
    </row>
    <row r="12" spans="1:14">
      <c r="E12" t="s">
        <v>39</v>
      </c>
      <c r="F12" t="s">
        <v>46</v>
      </c>
      <c r="G12" t="s">
        <v>30</v>
      </c>
      <c r="H12" t="s">
        <v>38</v>
      </c>
      <c r="I12" t="s">
        <v>35</v>
      </c>
      <c r="J12" t="s">
        <v>35</v>
      </c>
      <c r="K12" t="s">
        <v>40</v>
      </c>
      <c r="L12" t="s">
        <v>58</v>
      </c>
      <c r="M12" t="s">
        <v>23</v>
      </c>
    </row>
    <row r="13" spans="1:14">
      <c r="E13" t="s">
        <v>23</v>
      </c>
      <c r="F13" t="s">
        <v>11</v>
      </c>
      <c r="G13" t="s">
        <v>39</v>
      </c>
      <c r="H13" t="s">
        <v>21</v>
      </c>
      <c r="I13" t="s">
        <v>38</v>
      </c>
      <c r="J13" t="s">
        <v>38</v>
      </c>
      <c r="K13" t="s">
        <v>8</v>
      </c>
      <c r="L13" t="s">
        <v>23</v>
      </c>
      <c r="M13" t="s">
        <v>21</v>
      </c>
    </row>
    <row r="14" spans="1:14">
      <c r="E14" t="s">
        <v>35</v>
      </c>
      <c r="F14" t="s">
        <v>31</v>
      </c>
      <c r="G14" t="s">
        <v>23</v>
      </c>
      <c r="H14" t="s">
        <v>46</v>
      </c>
      <c r="I14" t="s">
        <v>21</v>
      </c>
      <c r="J14" t="s">
        <v>46</v>
      </c>
      <c r="K14" t="s">
        <v>34</v>
      </c>
      <c r="L14" t="s">
        <v>35</v>
      </c>
      <c r="M14" t="s">
        <v>46</v>
      </c>
    </row>
    <row r="15" spans="1:14">
      <c r="E15" t="s">
        <v>38</v>
      </c>
      <c r="F15" t="s">
        <v>33</v>
      </c>
      <c r="G15" t="s">
        <v>35</v>
      </c>
      <c r="H15" t="s">
        <v>11</v>
      </c>
      <c r="I15" t="s">
        <v>46</v>
      </c>
      <c r="J15" t="s">
        <v>11</v>
      </c>
      <c r="K15" t="s">
        <v>145</v>
      </c>
      <c r="L15" t="s">
        <v>21</v>
      </c>
      <c r="M15" t="s">
        <v>31</v>
      </c>
    </row>
    <row r="16" spans="1:14">
      <c r="E16" t="s">
        <v>21</v>
      </c>
      <c r="F16" t="s">
        <v>12</v>
      </c>
      <c r="G16" t="s">
        <v>38</v>
      </c>
      <c r="H16" t="s">
        <v>31</v>
      </c>
      <c r="I16" t="s">
        <v>11</v>
      </c>
      <c r="J16" t="s">
        <v>31</v>
      </c>
      <c r="K16" t="s">
        <v>67</v>
      </c>
      <c r="L16" t="s">
        <v>46</v>
      </c>
      <c r="M16" t="s">
        <v>33</v>
      </c>
    </row>
    <row r="17" spans="5:13">
      <c r="E17" t="s">
        <v>46</v>
      </c>
      <c r="F17" t="s">
        <v>37</v>
      </c>
      <c r="G17" t="s">
        <v>21</v>
      </c>
      <c r="H17" t="s">
        <v>33</v>
      </c>
      <c r="I17" t="s">
        <v>31</v>
      </c>
      <c r="J17" t="s">
        <v>33</v>
      </c>
      <c r="K17" t="s">
        <v>13</v>
      </c>
      <c r="L17" t="s">
        <v>31</v>
      </c>
      <c r="M17" t="s">
        <v>40</v>
      </c>
    </row>
    <row r="18" spans="5:13">
      <c r="E18" s="18" t="s">
        <v>11</v>
      </c>
      <c r="F18" t="s">
        <v>40</v>
      </c>
      <c r="G18" t="s">
        <v>11</v>
      </c>
      <c r="H18" t="s">
        <v>12</v>
      </c>
      <c r="I18" t="s">
        <v>33</v>
      </c>
      <c r="J18" t="s">
        <v>12</v>
      </c>
      <c r="K18" t="s">
        <v>42</v>
      </c>
      <c r="L18" t="s">
        <v>33</v>
      </c>
      <c r="M18" t="s">
        <v>8</v>
      </c>
    </row>
    <row r="19" spans="5:13">
      <c r="E19" s="18" t="s">
        <v>31</v>
      </c>
      <c r="F19" t="s">
        <v>8</v>
      </c>
      <c r="G19" t="s">
        <v>31</v>
      </c>
      <c r="H19" t="s">
        <v>40</v>
      </c>
      <c r="I19" t="s">
        <v>12</v>
      </c>
      <c r="J19" t="s">
        <v>40</v>
      </c>
      <c r="K19" t="s">
        <v>48</v>
      </c>
      <c r="L19" t="s">
        <v>8</v>
      </c>
      <c r="M19" t="s">
        <v>34</v>
      </c>
    </row>
    <row r="20" spans="5:13">
      <c r="E20" s="18" t="s">
        <v>33</v>
      </c>
      <c r="F20" t="s">
        <v>34</v>
      </c>
      <c r="G20" t="s">
        <v>33</v>
      </c>
      <c r="H20" t="s">
        <v>8</v>
      </c>
      <c r="I20" t="s">
        <v>40</v>
      </c>
      <c r="J20" t="s">
        <v>8</v>
      </c>
      <c r="K20" t="s">
        <v>36</v>
      </c>
      <c r="L20" t="s">
        <v>34</v>
      </c>
      <c r="M20" t="s">
        <v>48</v>
      </c>
    </row>
    <row r="21" spans="5:13">
      <c r="E21" s="18" t="s">
        <v>12</v>
      </c>
      <c r="F21" t="s">
        <v>32</v>
      </c>
      <c r="G21" t="s">
        <v>12</v>
      </c>
      <c r="H21" t="s">
        <v>34</v>
      </c>
      <c r="I21" t="s">
        <v>8</v>
      </c>
      <c r="J21" t="s">
        <v>34</v>
      </c>
      <c r="K21" t="s">
        <v>146</v>
      </c>
      <c r="L21" t="s">
        <v>36</v>
      </c>
      <c r="M21" t="s">
        <v>36</v>
      </c>
    </row>
    <row r="22" spans="5:13">
      <c r="E22" s="18" t="s">
        <v>72</v>
      </c>
      <c r="F22" t="s">
        <v>36</v>
      </c>
      <c r="G22" t="s">
        <v>72</v>
      </c>
      <c r="H22" t="s">
        <v>36</v>
      </c>
      <c r="I22" t="s">
        <v>34</v>
      </c>
      <c r="J22" t="s">
        <v>36</v>
      </c>
      <c r="K22" t="s">
        <v>3</v>
      </c>
      <c r="L22" t="s">
        <v>145</v>
      </c>
      <c r="M22" t="s">
        <v>145</v>
      </c>
    </row>
    <row r="23" spans="5:13">
      <c r="E23" s="18" t="s">
        <v>37</v>
      </c>
      <c r="F23" t="s">
        <v>145</v>
      </c>
      <c r="G23" t="s">
        <v>40</v>
      </c>
      <c r="H23" t="s">
        <v>145</v>
      </c>
      <c r="I23" t="s">
        <v>36</v>
      </c>
      <c r="J23" t="s">
        <v>145</v>
      </c>
      <c r="K23" t="s">
        <v>147</v>
      </c>
      <c r="L23" t="s">
        <v>40</v>
      </c>
      <c r="M23" t="s">
        <v>67</v>
      </c>
    </row>
    <row r="24" spans="5:13">
      <c r="E24" s="18" t="s">
        <v>40</v>
      </c>
      <c r="F24" t="s">
        <v>17</v>
      </c>
      <c r="G24" t="s">
        <v>34</v>
      </c>
      <c r="H24" t="s">
        <v>43</v>
      </c>
      <c r="I24" t="s">
        <v>145</v>
      </c>
      <c r="J24" t="s">
        <v>67</v>
      </c>
      <c r="K24" t="s">
        <v>28</v>
      </c>
      <c r="L24" t="s">
        <v>146</v>
      </c>
      <c r="M24" t="s">
        <v>146</v>
      </c>
    </row>
    <row r="25" spans="5:13">
      <c r="E25" s="18" t="s">
        <v>8</v>
      </c>
      <c r="F25" t="s">
        <v>43</v>
      </c>
      <c r="G25" t="s">
        <v>36</v>
      </c>
      <c r="H25" t="s">
        <v>69</v>
      </c>
      <c r="I25" t="s">
        <v>42</v>
      </c>
      <c r="J25" t="s">
        <v>39</v>
      </c>
      <c r="K25" t="s">
        <v>17</v>
      </c>
      <c r="L25" t="s">
        <v>147</v>
      </c>
      <c r="M25" t="s">
        <v>28</v>
      </c>
    </row>
    <row r="26" spans="5:13">
      <c r="E26" s="18" t="s">
        <v>34</v>
      </c>
      <c r="F26" t="s">
        <v>69</v>
      </c>
      <c r="G26" t="s">
        <v>146</v>
      </c>
      <c r="H26" t="s">
        <v>146</v>
      </c>
      <c r="I26" t="s">
        <v>146</v>
      </c>
      <c r="J26" t="s">
        <v>81</v>
      </c>
      <c r="K26" t="s">
        <v>21</v>
      </c>
      <c r="L26" t="s">
        <v>28</v>
      </c>
      <c r="M26" t="s">
        <v>29</v>
      </c>
    </row>
    <row r="27" spans="5:13">
      <c r="E27" s="18" t="s">
        <v>36</v>
      </c>
      <c r="F27" t="s">
        <v>38</v>
      </c>
      <c r="G27" t="s">
        <v>28</v>
      </c>
      <c r="H27" t="s">
        <v>18</v>
      </c>
      <c r="I27" t="s">
        <v>48</v>
      </c>
      <c r="J27" t="s">
        <v>146</v>
      </c>
      <c r="L27" t="s">
        <v>67</v>
      </c>
      <c r="M27" t="s">
        <v>35</v>
      </c>
    </row>
    <row r="28" spans="5:13">
      <c r="E28" s="18" t="s">
        <v>145</v>
      </c>
      <c r="F28" t="s">
        <v>146</v>
      </c>
      <c r="G28" t="s">
        <v>46</v>
      </c>
      <c r="H28" t="s">
        <v>17</v>
      </c>
      <c r="J28" t="s">
        <v>28</v>
      </c>
      <c r="L28" t="s">
        <v>39</v>
      </c>
    </row>
    <row r="29" spans="5:13">
      <c r="E29" s="18" t="s">
        <v>69</v>
      </c>
      <c r="F29" t="s">
        <v>28</v>
      </c>
      <c r="G29" t="s">
        <v>8</v>
      </c>
      <c r="H29" t="s">
        <v>48</v>
      </c>
      <c r="J29" t="s">
        <v>21</v>
      </c>
      <c r="L29" t="s">
        <v>48</v>
      </c>
    </row>
    <row r="30" spans="5:13">
      <c r="E30" s="18" t="s">
        <v>30</v>
      </c>
      <c r="F30" t="s">
        <v>42</v>
      </c>
      <c r="G30" t="s">
        <v>48</v>
      </c>
      <c r="J30" t="s">
        <v>48</v>
      </c>
    </row>
    <row r="31" spans="5:13">
      <c r="E31" s="18" t="s">
        <v>146</v>
      </c>
      <c r="F31" t="s">
        <v>51</v>
      </c>
    </row>
    <row r="32" spans="5:13">
      <c r="E32" s="18" t="s">
        <v>28</v>
      </c>
      <c r="F32" t="s">
        <v>48</v>
      </c>
    </row>
  </sheetData>
  <dataConsolidate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4"/>
  <sheetViews>
    <sheetView workbookViewId="0">
      <selection activeCell="D1" sqref="D1"/>
    </sheetView>
  </sheetViews>
  <sheetFormatPr defaultRowHeight="15"/>
  <cols>
    <col min="1" max="1" width="9.140625" style="19"/>
  </cols>
  <sheetData>
    <row r="1" spans="1:13">
      <c r="D1" s="5"/>
      <c r="E1" s="5">
        <v>40449</v>
      </c>
      <c r="F1" s="5">
        <v>40442</v>
      </c>
      <c r="G1" s="5">
        <v>40435</v>
      </c>
      <c r="H1" s="5">
        <v>40428</v>
      </c>
      <c r="I1" s="5">
        <v>40421</v>
      </c>
      <c r="J1" s="5">
        <v>40414</v>
      </c>
      <c r="K1" s="5">
        <v>40407</v>
      </c>
      <c r="L1" s="5">
        <v>40400</v>
      </c>
      <c r="M1" s="5">
        <v>40393</v>
      </c>
    </row>
    <row r="2" spans="1:13">
      <c r="A2" s="19">
        <f>COUNT(1:1)</f>
        <v>9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</row>
    <row r="3" spans="1:13">
      <c r="E3" t="s">
        <v>27</v>
      </c>
      <c r="F3" t="s">
        <v>27</v>
      </c>
      <c r="G3" t="s">
        <v>27</v>
      </c>
      <c r="H3" t="s">
        <v>27</v>
      </c>
      <c r="I3" t="s">
        <v>27</v>
      </c>
      <c r="J3" t="s">
        <v>27</v>
      </c>
      <c r="K3" t="s">
        <v>27</v>
      </c>
      <c r="L3" t="s">
        <v>27</v>
      </c>
      <c r="M3" t="s">
        <v>27</v>
      </c>
    </row>
    <row r="4" spans="1:13"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L4" t="s">
        <v>147</v>
      </c>
      <c r="M4" t="s">
        <v>147</v>
      </c>
    </row>
    <row r="5" spans="1:13"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18</v>
      </c>
      <c r="M5" t="s">
        <v>18</v>
      </c>
    </row>
    <row r="6" spans="1:13">
      <c r="E6" t="s">
        <v>2</v>
      </c>
      <c r="F6" t="s">
        <v>2</v>
      </c>
      <c r="G6" t="s">
        <v>2</v>
      </c>
      <c r="H6" t="s">
        <v>2</v>
      </c>
      <c r="I6" t="s">
        <v>2</v>
      </c>
      <c r="J6" t="s">
        <v>28</v>
      </c>
      <c r="K6" t="s">
        <v>28</v>
      </c>
      <c r="L6" t="s">
        <v>1</v>
      </c>
      <c r="M6" t="s">
        <v>1</v>
      </c>
    </row>
    <row r="7" spans="1:13">
      <c r="E7" t="s">
        <v>28</v>
      </c>
      <c r="F7" t="s">
        <v>28</v>
      </c>
      <c r="G7" t="s">
        <v>28</v>
      </c>
      <c r="H7" t="s">
        <v>28</v>
      </c>
      <c r="I7" t="s">
        <v>28</v>
      </c>
      <c r="J7" t="s">
        <v>29</v>
      </c>
      <c r="K7" t="s">
        <v>29</v>
      </c>
      <c r="L7" t="s">
        <v>28</v>
      </c>
      <c r="M7" t="s">
        <v>28</v>
      </c>
    </row>
    <row r="8" spans="1:13"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17</v>
      </c>
      <c r="K8" t="s">
        <v>17</v>
      </c>
      <c r="L8" t="s">
        <v>29</v>
      </c>
      <c r="M8" t="s">
        <v>29</v>
      </c>
    </row>
    <row r="9" spans="1:13">
      <c r="E9" t="s">
        <v>17</v>
      </c>
      <c r="F9" t="s">
        <v>17</v>
      </c>
      <c r="G9" t="s">
        <v>17</v>
      </c>
      <c r="H9" t="s">
        <v>17</v>
      </c>
      <c r="I9" t="s">
        <v>17</v>
      </c>
      <c r="J9" t="s">
        <v>13</v>
      </c>
      <c r="K9" t="s">
        <v>91</v>
      </c>
      <c r="L9" t="s">
        <v>17</v>
      </c>
      <c r="M9" t="s">
        <v>17</v>
      </c>
    </row>
    <row r="10" spans="1:13">
      <c r="E10" t="s">
        <v>67</v>
      </c>
      <c r="F10" t="s">
        <v>13</v>
      </c>
      <c r="G10" t="s">
        <v>67</v>
      </c>
      <c r="H10" t="s">
        <v>42</v>
      </c>
      <c r="I10" t="s">
        <v>42</v>
      </c>
      <c r="J10" t="s">
        <v>42</v>
      </c>
      <c r="K10" t="s">
        <v>43</v>
      </c>
      <c r="L10" t="s">
        <v>13</v>
      </c>
      <c r="M10" t="s">
        <v>67</v>
      </c>
    </row>
    <row r="11" spans="1:13">
      <c r="E11" t="s">
        <v>13</v>
      </c>
      <c r="F11" t="s">
        <v>42</v>
      </c>
      <c r="G11" t="s">
        <v>13</v>
      </c>
      <c r="H11" t="s">
        <v>69</v>
      </c>
      <c r="I11" t="s">
        <v>43</v>
      </c>
      <c r="J11" t="s">
        <v>43</v>
      </c>
      <c r="K11" t="s">
        <v>35</v>
      </c>
      <c r="L11" t="s">
        <v>70</v>
      </c>
      <c r="M11" t="s">
        <v>13</v>
      </c>
    </row>
    <row r="12" spans="1:13">
      <c r="E12" t="s">
        <v>70</v>
      </c>
      <c r="F12" t="s">
        <v>43</v>
      </c>
      <c r="G12" t="s">
        <v>70</v>
      </c>
      <c r="H12" t="s">
        <v>39</v>
      </c>
      <c r="I12" t="s">
        <v>23</v>
      </c>
      <c r="J12" t="s">
        <v>39</v>
      </c>
      <c r="K12" t="s">
        <v>21</v>
      </c>
      <c r="L12" t="s">
        <v>42</v>
      </c>
      <c r="M12" t="s">
        <v>42</v>
      </c>
    </row>
    <row r="13" spans="1:13">
      <c r="E13" t="s">
        <v>42</v>
      </c>
      <c r="F13" t="s">
        <v>51</v>
      </c>
      <c r="G13" t="s">
        <v>43</v>
      </c>
      <c r="H13" t="s">
        <v>23</v>
      </c>
      <c r="I13" t="s">
        <v>35</v>
      </c>
      <c r="J13" t="s">
        <v>23</v>
      </c>
      <c r="K13" t="s">
        <v>31</v>
      </c>
      <c r="L13" t="s">
        <v>58</v>
      </c>
      <c r="M13" t="s">
        <v>23</v>
      </c>
    </row>
    <row r="14" spans="1:13">
      <c r="E14" t="s">
        <v>43</v>
      </c>
      <c r="F14" t="s">
        <v>69</v>
      </c>
      <c r="G14" t="s">
        <v>35</v>
      </c>
      <c r="H14" t="s">
        <v>35</v>
      </c>
      <c r="I14" t="s">
        <v>38</v>
      </c>
      <c r="J14" t="s">
        <v>35</v>
      </c>
      <c r="K14" t="s">
        <v>33</v>
      </c>
      <c r="L14" t="s">
        <v>39</v>
      </c>
      <c r="M14" t="s">
        <v>21</v>
      </c>
    </row>
    <row r="15" spans="1:13">
      <c r="E15" t="s">
        <v>69</v>
      </c>
      <c r="F15" t="s">
        <v>30</v>
      </c>
      <c r="G15" t="s">
        <v>38</v>
      </c>
      <c r="H15" t="s">
        <v>38</v>
      </c>
      <c r="I15" t="s">
        <v>21</v>
      </c>
      <c r="J15" t="s">
        <v>38</v>
      </c>
      <c r="K15" t="s">
        <v>34</v>
      </c>
      <c r="L15" t="s">
        <v>23</v>
      </c>
      <c r="M15" t="s">
        <v>46</v>
      </c>
    </row>
    <row r="16" spans="1:13">
      <c r="E16" t="s">
        <v>30</v>
      </c>
      <c r="F16" t="s">
        <v>39</v>
      </c>
      <c r="G16" t="s">
        <v>21</v>
      </c>
      <c r="H16" t="s">
        <v>21</v>
      </c>
      <c r="I16" t="s">
        <v>11</v>
      </c>
      <c r="J16" t="s">
        <v>46</v>
      </c>
      <c r="K16" t="s">
        <v>36</v>
      </c>
      <c r="L16" t="s">
        <v>35</v>
      </c>
      <c r="M16" t="s">
        <v>31</v>
      </c>
    </row>
    <row r="17" spans="5:13">
      <c r="E17" t="s">
        <v>39</v>
      </c>
      <c r="F17" t="s">
        <v>35</v>
      </c>
      <c r="G17" t="s">
        <v>11</v>
      </c>
      <c r="H17" t="s">
        <v>46</v>
      </c>
      <c r="I17" t="s">
        <v>31</v>
      </c>
      <c r="J17" t="s">
        <v>11</v>
      </c>
      <c r="K17" t="s">
        <v>145</v>
      </c>
      <c r="L17" t="s">
        <v>21</v>
      </c>
      <c r="M17" t="s">
        <v>40</v>
      </c>
    </row>
    <row r="18" spans="5:13">
      <c r="E18" t="s">
        <v>23</v>
      </c>
      <c r="F18" t="s">
        <v>38</v>
      </c>
      <c r="G18" t="s">
        <v>31</v>
      </c>
      <c r="H18" t="s">
        <v>11</v>
      </c>
      <c r="I18" t="s">
        <v>33</v>
      </c>
      <c r="J18" t="s">
        <v>31</v>
      </c>
      <c r="K18" t="s">
        <v>13</v>
      </c>
      <c r="L18" t="s">
        <v>46</v>
      </c>
      <c r="M18" t="s">
        <v>8</v>
      </c>
    </row>
    <row r="19" spans="5:13">
      <c r="E19" t="s">
        <v>35</v>
      </c>
      <c r="F19" t="s">
        <v>21</v>
      </c>
      <c r="G19" t="s">
        <v>33</v>
      </c>
      <c r="H19" t="s">
        <v>31</v>
      </c>
      <c r="I19" t="s">
        <v>12</v>
      </c>
      <c r="J19" t="s">
        <v>33</v>
      </c>
      <c r="K19" t="s">
        <v>58</v>
      </c>
      <c r="L19" t="s">
        <v>31</v>
      </c>
      <c r="M19" t="s">
        <v>34</v>
      </c>
    </row>
    <row r="20" spans="5:13">
      <c r="E20" t="s">
        <v>38</v>
      </c>
      <c r="F20" t="s">
        <v>11</v>
      </c>
      <c r="G20" t="s">
        <v>12</v>
      </c>
      <c r="H20" t="s">
        <v>33</v>
      </c>
      <c r="I20" t="s">
        <v>40</v>
      </c>
      <c r="J20" t="s">
        <v>40</v>
      </c>
      <c r="K20" t="s">
        <v>39</v>
      </c>
      <c r="L20" t="s">
        <v>33</v>
      </c>
      <c r="M20" t="s">
        <v>48</v>
      </c>
    </row>
    <row r="21" spans="5:13">
      <c r="E21" t="s">
        <v>21</v>
      </c>
      <c r="F21" t="s">
        <v>31</v>
      </c>
      <c r="G21" t="s">
        <v>40</v>
      </c>
      <c r="H21" t="s">
        <v>12</v>
      </c>
      <c r="I21" t="s">
        <v>8</v>
      </c>
      <c r="J21" t="s">
        <v>8</v>
      </c>
      <c r="K21" t="s">
        <v>23</v>
      </c>
      <c r="L21" t="s">
        <v>40</v>
      </c>
      <c r="M21" t="s">
        <v>36</v>
      </c>
    </row>
    <row r="22" spans="5:13">
      <c r="E22" t="s">
        <v>46</v>
      </c>
      <c r="F22" t="s">
        <v>33</v>
      </c>
      <c r="G22" t="s">
        <v>8</v>
      </c>
      <c r="H22" t="s">
        <v>40</v>
      </c>
      <c r="I22" t="s">
        <v>34</v>
      </c>
      <c r="J22" t="s">
        <v>34</v>
      </c>
      <c r="K22" t="s">
        <v>46</v>
      </c>
      <c r="L22" t="s">
        <v>8</v>
      </c>
      <c r="M22" t="s">
        <v>81</v>
      </c>
    </row>
    <row r="23" spans="5:13">
      <c r="E23" t="s">
        <v>11</v>
      </c>
      <c r="F23" t="s">
        <v>12</v>
      </c>
      <c r="G23" t="s">
        <v>34</v>
      </c>
      <c r="H23" t="s">
        <v>8</v>
      </c>
      <c r="I23" t="s">
        <v>36</v>
      </c>
      <c r="J23" t="s">
        <v>36</v>
      </c>
      <c r="K23" t="s">
        <v>40</v>
      </c>
      <c r="L23" t="s">
        <v>34</v>
      </c>
      <c r="M23" t="s">
        <v>145</v>
      </c>
    </row>
    <row r="24" spans="5:13">
      <c r="E24" t="s">
        <v>33</v>
      </c>
      <c r="F24" t="s">
        <v>72</v>
      </c>
      <c r="G24" t="s">
        <v>48</v>
      </c>
      <c r="H24" t="s">
        <v>34</v>
      </c>
      <c r="I24" t="s">
        <v>145</v>
      </c>
      <c r="J24" t="s">
        <v>145</v>
      </c>
      <c r="K24" t="s">
        <v>146</v>
      </c>
      <c r="L24" t="s">
        <v>48</v>
      </c>
      <c r="M24" t="s">
        <v>33</v>
      </c>
    </row>
    <row r="25" spans="5:13">
      <c r="E25" t="s">
        <v>12</v>
      </c>
      <c r="F25" t="s">
        <v>40</v>
      </c>
      <c r="G25" t="s">
        <v>36</v>
      </c>
      <c r="H25" t="s">
        <v>36</v>
      </c>
      <c r="I25" t="s">
        <v>67</v>
      </c>
      <c r="J25" t="s">
        <v>67</v>
      </c>
      <c r="K25" t="s">
        <v>147</v>
      </c>
      <c r="L25" t="s">
        <v>36</v>
      </c>
      <c r="M25" t="s">
        <v>146</v>
      </c>
    </row>
    <row r="26" spans="5:13">
      <c r="E26" t="s">
        <v>37</v>
      </c>
      <c r="F26" t="s">
        <v>8</v>
      </c>
      <c r="G26" t="s">
        <v>145</v>
      </c>
      <c r="H26" t="s">
        <v>81</v>
      </c>
      <c r="I26" t="s">
        <v>39</v>
      </c>
      <c r="J26" t="s">
        <v>48</v>
      </c>
      <c r="K26" t="s">
        <v>67</v>
      </c>
      <c r="L26" t="s">
        <v>145</v>
      </c>
      <c r="M26" t="s">
        <v>58</v>
      </c>
    </row>
    <row r="27" spans="5:13">
      <c r="E27" t="s">
        <v>40</v>
      </c>
      <c r="F27" t="s">
        <v>34</v>
      </c>
      <c r="G27" t="s">
        <v>42</v>
      </c>
      <c r="H27" t="s">
        <v>145</v>
      </c>
      <c r="I27" t="s">
        <v>48</v>
      </c>
      <c r="J27" t="s">
        <v>146</v>
      </c>
      <c r="K27" t="s">
        <v>42</v>
      </c>
      <c r="L27" t="s">
        <v>67</v>
      </c>
      <c r="M27" t="s">
        <v>39</v>
      </c>
    </row>
    <row r="28" spans="5:13">
      <c r="E28" t="s">
        <v>8</v>
      </c>
      <c r="F28" t="s">
        <v>36</v>
      </c>
      <c r="G28" t="s">
        <v>30</v>
      </c>
      <c r="H28" t="s">
        <v>43</v>
      </c>
      <c r="I28" t="s">
        <v>146</v>
      </c>
      <c r="J28" t="s">
        <v>147</v>
      </c>
      <c r="K28" t="s">
        <v>8</v>
      </c>
      <c r="M28" t="s">
        <v>35</v>
      </c>
    </row>
    <row r="29" spans="5:13">
      <c r="E29" t="s">
        <v>34</v>
      </c>
      <c r="F29" t="s">
        <v>145</v>
      </c>
      <c r="G29" t="s">
        <v>146</v>
      </c>
      <c r="H29" t="s">
        <v>48</v>
      </c>
      <c r="I29" t="s">
        <v>81</v>
      </c>
      <c r="J29" t="s">
        <v>21</v>
      </c>
      <c r="K29" t="s">
        <v>48</v>
      </c>
    </row>
    <row r="30" spans="5:13">
      <c r="E30" t="s">
        <v>36</v>
      </c>
      <c r="F30" t="s">
        <v>70</v>
      </c>
      <c r="G30" t="s">
        <v>23</v>
      </c>
    </row>
    <row r="31" spans="5:13">
      <c r="E31" t="s">
        <v>145</v>
      </c>
      <c r="F31" t="s">
        <v>146</v>
      </c>
    </row>
    <row r="32" spans="5:13">
      <c r="E32" t="s">
        <v>31</v>
      </c>
      <c r="F32" t="s">
        <v>23</v>
      </c>
    </row>
    <row r="33" spans="5:6">
      <c r="E33" t="s">
        <v>81</v>
      </c>
      <c r="F33" t="s">
        <v>46</v>
      </c>
    </row>
    <row r="34" spans="5:6">
      <c r="F34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activeCell="Q19" sqref="Q19"/>
    </sheetView>
  </sheetViews>
  <sheetFormatPr defaultRowHeight="15"/>
  <cols>
    <col min="1" max="1" width="9.140625" style="19"/>
  </cols>
  <sheetData>
    <row r="1" spans="1:13">
      <c r="D1" s="37"/>
      <c r="E1" s="5">
        <v>40450</v>
      </c>
      <c r="F1" s="5">
        <v>40443</v>
      </c>
      <c r="G1" s="5">
        <v>40436</v>
      </c>
      <c r="H1" s="5">
        <v>40429</v>
      </c>
      <c r="I1" s="5">
        <v>40422</v>
      </c>
      <c r="J1" s="5">
        <v>40415</v>
      </c>
      <c r="K1" s="5">
        <v>40408</v>
      </c>
      <c r="L1" s="5">
        <v>40401</v>
      </c>
      <c r="M1" s="5">
        <v>40394</v>
      </c>
    </row>
    <row r="2" spans="1:13">
      <c r="A2" s="19">
        <f>COUNT(1:1)</f>
        <v>9</v>
      </c>
      <c r="D2" s="18"/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</row>
    <row r="3" spans="1:13">
      <c r="D3" s="18"/>
      <c r="E3" t="s">
        <v>27</v>
      </c>
      <c r="F3" t="s">
        <v>27</v>
      </c>
      <c r="G3" t="s">
        <v>27</v>
      </c>
      <c r="H3" t="s">
        <v>27</v>
      </c>
      <c r="I3" t="s">
        <v>27</v>
      </c>
      <c r="J3" t="s">
        <v>27</v>
      </c>
      <c r="K3" t="s">
        <v>27</v>
      </c>
      <c r="L3" t="s">
        <v>27</v>
      </c>
      <c r="M3" t="s">
        <v>27</v>
      </c>
    </row>
    <row r="4" spans="1:13">
      <c r="D4" s="18"/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  <c r="M4" t="s">
        <v>147</v>
      </c>
    </row>
    <row r="5" spans="1:13">
      <c r="D5" s="18"/>
      <c r="E5" t="s">
        <v>2</v>
      </c>
      <c r="F5" t="s">
        <v>2</v>
      </c>
      <c r="G5" t="s">
        <v>2</v>
      </c>
      <c r="H5" t="s">
        <v>1</v>
      </c>
      <c r="I5" t="s">
        <v>2</v>
      </c>
      <c r="J5" t="s">
        <v>28</v>
      </c>
      <c r="K5" t="s">
        <v>1</v>
      </c>
      <c r="L5" t="s">
        <v>28</v>
      </c>
      <c r="M5" t="s">
        <v>18</v>
      </c>
    </row>
    <row r="6" spans="1:13">
      <c r="D6" s="18"/>
      <c r="E6" t="s">
        <v>28</v>
      </c>
      <c r="F6" t="s">
        <v>28</v>
      </c>
      <c r="G6" t="s">
        <v>28</v>
      </c>
      <c r="H6" t="s">
        <v>2</v>
      </c>
      <c r="I6" t="s">
        <v>28</v>
      </c>
      <c r="J6" t="s">
        <v>29</v>
      </c>
      <c r="K6" t="s">
        <v>28</v>
      </c>
      <c r="L6" t="s">
        <v>29</v>
      </c>
      <c r="M6" t="s">
        <v>1</v>
      </c>
    </row>
    <row r="7" spans="1:13">
      <c r="D7" s="18"/>
      <c r="E7" t="s">
        <v>29</v>
      </c>
      <c r="F7" t="s">
        <v>29</v>
      </c>
      <c r="G7" t="s">
        <v>29</v>
      </c>
      <c r="H7" t="s">
        <v>28</v>
      </c>
      <c r="I7" t="s">
        <v>29</v>
      </c>
      <c r="J7" t="s">
        <v>17</v>
      </c>
      <c r="K7" t="s">
        <v>29</v>
      </c>
      <c r="L7" t="s">
        <v>17</v>
      </c>
      <c r="M7" t="s">
        <v>28</v>
      </c>
    </row>
    <row r="8" spans="1:13">
      <c r="E8" t="s">
        <v>17</v>
      </c>
      <c r="F8" t="s">
        <v>42</v>
      </c>
      <c r="G8" t="s">
        <v>17</v>
      </c>
      <c r="H8" t="s">
        <v>29</v>
      </c>
      <c r="I8" t="s">
        <v>17</v>
      </c>
      <c r="J8" t="s">
        <v>13</v>
      </c>
      <c r="K8" t="s">
        <v>17</v>
      </c>
      <c r="L8" t="s">
        <v>67</v>
      </c>
      <c r="M8" t="s">
        <v>29</v>
      </c>
    </row>
    <row r="9" spans="1:13">
      <c r="E9" t="s">
        <v>13</v>
      </c>
      <c r="F9" t="s">
        <v>43</v>
      </c>
      <c r="G9" t="s">
        <v>43</v>
      </c>
      <c r="H9" t="s">
        <v>17</v>
      </c>
      <c r="I9" t="s">
        <v>39</v>
      </c>
      <c r="J9" t="s">
        <v>43</v>
      </c>
      <c r="K9" t="s">
        <v>70</v>
      </c>
      <c r="L9" t="s">
        <v>13</v>
      </c>
      <c r="M9" t="s">
        <v>17</v>
      </c>
    </row>
    <row r="10" spans="1:13">
      <c r="E10" t="s">
        <v>30</v>
      </c>
      <c r="F10" t="s">
        <v>51</v>
      </c>
      <c r="G10" t="s">
        <v>51</v>
      </c>
      <c r="H10" t="s">
        <v>13</v>
      </c>
      <c r="I10" t="s">
        <v>23</v>
      </c>
      <c r="J10" t="s">
        <v>35</v>
      </c>
      <c r="K10" t="s">
        <v>43</v>
      </c>
      <c r="L10" t="s">
        <v>70</v>
      </c>
      <c r="M10" t="s">
        <v>67</v>
      </c>
    </row>
    <row r="11" spans="1:13">
      <c r="E11" t="s">
        <v>39</v>
      </c>
      <c r="F11" t="s">
        <v>30</v>
      </c>
      <c r="G11" t="s">
        <v>30</v>
      </c>
      <c r="H11" t="s">
        <v>70</v>
      </c>
      <c r="I11" t="s">
        <v>35</v>
      </c>
      <c r="J11" t="s">
        <v>38</v>
      </c>
      <c r="K11" t="s">
        <v>39</v>
      </c>
      <c r="L11" t="s">
        <v>42</v>
      </c>
      <c r="M11" t="s">
        <v>13</v>
      </c>
    </row>
    <row r="12" spans="1:13">
      <c r="E12" t="s">
        <v>23</v>
      </c>
      <c r="F12" t="s">
        <v>35</v>
      </c>
      <c r="G12" t="s">
        <v>39</v>
      </c>
      <c r="H12" t="s">
        <v>43</v>
      </c>
      <c r="I12" t="s">
        <v>38</v>
      </c>
      <c r="J12" t="s">
        <v>46</v>
      </c>
      <c r="K12" t="s">
        <v>35</v>
      </c>
      <c r="L12" t="s">
        <v>43</v>
      </c>
      <c r="M12" t="s">
        <v>58</v>
      </c>
    </row>
    <row r="13" spans="1:13">
      <c r="E13" t="s">
        <v>35</v>
      </c>
      <c r="F13" t="s">
        <v>38</v>
      </c>
      <c r="G13" t="s">
        <v>35</v>
      </c>
      <c r="H13" t="s">
        <v>51</v>
      </c>
      <c r="I13" t="s">
        <v>21</v>
      </c>
      <c r="J13" t="s">
        <v>11</v>
      </c>
      <c r="K13" t="s">
        <v>31</v>
      </c>
      <c r="L13" t="s">
        <v>39</v>
      </c>
      <c r="M13" t="s">
        <v>39</v>
      </c>
    </row>
    <row r="14" spans="1:13">
      <c r="E14" t="s">
        <v>38</v>
      </c>
      <c r="F14" t="s">
        <v>21</v>
      </c>
      <c r="G14" t="s">
        <v>38</v>
      </c>
      <c r="H14" t="s">
        <v>30</v>
      </c>
      <c r="I14" t="s">
        <v>46</v>
      </c>
      <c r="J14" t="s">
        <v>31</v>
      </c>
      <c r="K14" t="s">
        <v>33</v>
      </c>
      <c r="L14" t="s">
        <v>23</v>
      </c>
      <c r="M14" t="s">
        <v>23</v>
      </c>
    </row>
    <row r="15" spans="1:13">
      <c r="E15" t="s">
        <v>21</v>
      </c>
      <c r="F15" t="s">
        <v>46</v>
      </c>
      <c r="G15" t="s">
        <v>21</v>
      </c>
      <c r="H15" t="s">
        <v>39</v>
      </c>
      <c r="I15" t="s">
        <v>11</v>
      </c>
      <c r="J15" t="s">
        <v>33</v>
      </c>
      <c r="K15" t="s">
        <v>8</v>
      </c>
      <c r="L15" t="s">
        <v>35</v>
      </c>
      <c r="M15" t="s">
        <v>35</v>
      </c>
    </row>
    <row r="16" spans="1:13">
      <c r="E16" t="s">
        <v>46</v>
      </c>
      <c r="F16" t="s">
        <v>11</v>
      </c>
      <c r="G16" t="s">
        <v>11</v>
      </c>
      <c r="H16" t="s">
        <v>23</v>
      </c>
      <c r="I16" t="s">
        <v>31</v>
      </c>
      <c r="J16" t="s">
        <v>40</v>
      </c>
      <c r="K16" t="s">
        <v>34</v>
      </c>
      <c r="L16" t="s">
        <v>21</v>
      </c>
      <c r="M16" t="s">
        <v>21</v>
      </c>
    </row>
    <row r="17" spans="5:13">
      <c r="E17" t="s">
        <v>11</v>
      </c>
      <c r="F17" t="s">
        <v>31</v>
      </c>
      <c r="G17" t="s">
        <v>31</v>
      </c>
      <c r="H17" t="s">
        <v>35</v>
      </c>
      <c r="I17" t="s">
        <v>33</v>
      </c>
      <c r="J17" t="s">
        <v>8</v>
      </c>
      <c r="K17" t="s">
        <v>36</v>
      </c>
      <c r="L17" t="s">
        <v>31</v>
      </c>
      <c r="M17" t="s">
        <v>46</v>
      </c>
    </row>
    <row r="18" spans="5:13">
      <c r="E18" t="s">
        <v>33</v>
      </c>
      <c r="F18" t="s">
        <v>33</v>
      </c>
      <c r="G18" t="s">
        <v>33</v>
      </c>
      <c r="H18" t="s">
        <v>38</v>
      </c>
      <c r="I18" t="s">
        <v>12</v>
      </c>
      <c r="J18" t="s">
        <v>34</v>
      </c>
      <c r="K18" t="s">
        <v>145</v>
      </c>
      <c r="L18" t="s">
        <v>33</v>
      </c>
      <c r="M18" t="s">
        <v>31</v>
      </c>
    </row>
    <row r="19" spans="5:13">
      <c r="E19" t="s">
        <v>12</v>
      </c>
      <c r="F19" t="s">
        <v>12</v>
      </c>
      <c r="G19" t="s">
        <v>12</v>
      </c>
      <c r="H19" t="s">
        <v>21</v>
      </c>
      <c r="I19" t="s">
        <v>40</v>
      </c>
      <c r="J19" t="s">
        <v>36</v>
      </c>
      <c r="K19" t="s">
        <v>13</v>
      </c>
      <c r="L19" t="s">
        <v>8</v>
      </c>
      <c r="M19" t="s">
        <v>33</v>
      </c>
    </row>
    <row r="20" spans="5:13">
      <c r="E20" t="s">
        <v>37</v>
      </c>
      <c r="F20" t="s">
        <v>72</v>
      </c>
      <c r="G20" t="s">
        <v>40</v>
      </c>
      <c r="H20" t="s">
        <v>11</v>
      </c>
      <c r="I20" t="s">
        <v>8</v>
      </c>
      <c r="J20" t="s">
        <v>145</v>
      </c>
      <c r="K20" t="s">
        <v>58</v>
      </c>
      <c r="L20" t="s">
        <v>34</v>
      </c>
      <c r="M20" t="s">
        <v>40</v>
      </c>
    </row>
    <row r="21" spans="5:13">
      <c r="E21" t="s">
        <v>40</v>
      </c>
      <c r="F21" t="s">
        <v>40</v>
      </c>
      <c r="G21" t="s">
        <v>34</v>
      </c>
      <c r="H21" t="s">
        <v>31</v>
      </c>
      <c r="I21" t="s">
        <v>34</v>
      </c>
      <c r="J21" t="s">
        <v>1</v>
      </c>
      <c r="K21" t="s">
        <v>146</v>
      </c>
      <c r="L21" t="s">
        <v>48</v>
      </c>
      <c r="M21" t="s">
        <v>8</v>
      </c>
    </row>
    <row r="22" spans="5:13">
      <c r="E22" t="s">
        <v>8</v>
      </c>
      <c r="F22" t="s">
        <v>8</v>
      </c>
      <c r="G22" t="s">
        <v>48</v>
      </c>
      <c r="H22" t="s">
        <v>33</v>
      </c>
      <c r="I22" t="s">
        <v>36</v>
      </c>
      <c r="J22" t="s">
        <v>67</v>
      </c>
      <c r="K22" t="s">
        <v>147</v>
      </c>
      <c r="L22" t="s">
        <v>36</v>
      </c>
      <c r="M22" t="s">
        <v>34</v>
      </c>
    </row>
    <row r="23" spans="5:13">
      <c r="E23" t="s">
        <v>34</v>
      </c>
      <c r="F23" t="s">
        <v>48</v>
      </c>
      <c r="G23" t="s">
        <v>36</v>
      </c>
      <c r="H23" t="s">
        <v>12</v>
      </c>
      <c r="I23" t="s">
        <v>145</v>
      </c>
      <c r="J23" t="s">
        <v>48</v>
      </c>
      <c r="K23" t="s">
        <v>42</v>
      </c>
      <c r="L23" t="s">
        <v>145</v>
      </c>
      <c r="M23" t="s">
        <v>48</v>
      </c>
    </row>
    <row r="24" spans="5:13">
      <c r="E24" t="s">
        <v>32</v>
      </c>
      <c r="F24" t="s">
        <v>32</v>
      </c>
      <c r="G24" t="s">
        <v>81</v>
      </c>
      <c r="H24" t="s">
        <v>40</v>
      </c>
      <c r="I24" t="s">
        <v>1</v>
      </c>
      <c r="J24" t="s">
        <v>146</v>
      </c>
      <c r="K24" t="s">
        <v>23</v>
      </c>
      <c r="L24" t="s">
        <v>147</v>
      </c>
      <c r="M24" t="s">
        <v>36</v>
      </c>
    </row>
    <row r="25" spans="5:13">
      <c r="E25" t="s">
        <v>36</v>
      </c>
      <c r="F25" t="s">
        <v>36</v>
      </c>
      <c r="G25" t="s">
        <v>145</v>
      </c>
      <c r="H25" t="s">
        <v>8</v>
      </c>
      <c r="I25" t="s">
        <v>67</v>
      </c>
      <c r="J25" t="s">
        <v>147</v>
      </c>
      <c r="K25" t="s">
        <v>21</v>
      </c>
      <c r="L25" t="s">
        <v>1</v>
      </c>
      <c r="M25" t="s">
        <v>81</v>
      </c>
    </row>
    <row r="26" spans="5:13">
      <c r="E26" t="s">
        <v>145</v>
      </c>
      <c r="F26" t="s">
        <v>145</v>
      </c>
      <c r="G26" t="s">
        <v>1</v>
      </c>
      <c r="H26" t="s">
        <v>34</v>
      </c>
      <c r="I26" t="s">
        <v>13</v>
      </c>
      <c r="J26" t="s">
        <v>42</v>
      </c>
      <c r="K26" t="s">
        <v>46</v>
      </c>
      <c r="L26" t="s">
        <v>146</v>
      </c>
      <c r="M26" t="s">
        <v>145</v>
      </c>
    </row>
    <row r="27" spans="5:13">
      <c r="E27" t="s">
        <v>1</v>
      </c>
      <c r="F27" t="s">
        <v>1</v>
      </c>
      <c r="G27" t="s">
        <v>70</v>
      </c>
      <c r="H27" t="s">
        <v>36</v>
      </c>
      <c r="I27" t="s">
        <v>43</v>
      </c>
      <c r="J27" t="s">
        <v>39</v>
      </c>
      <c r="K27" t="s">
        <v>40</v>
      </c>
      <c r="L27" t="s">
        <v>46</v>
      </c>
      <c r="M27" t="s">
        <v>42</v>
      </c>
    </row>
    <row r="28" spans="5:13">
      <c r="E28" t="s">
        <v>42</v>
      </c>
      <c r="F28" t="s">
        <v>69</v>
      </c>
      <c r="G28" t="s">
        <v>8</v>
      </c>
      <c r="H28" t="s">
        <v>145</v>
      </c>
      <c r="I28" t="s">
        <v>48</v>
      </c>
      <c r="J28" t="s">
        <v>23</v>
      </c>
      <c r="K28" t="s">
        <v>48</v>
      </c>
      <c r="L28" t="s">
        <v>40</v>
      </c>
    </row>
    <row r="29" spans="5:13">
      <c r="E29" t="s">
        <v>43</v>
      </c>
      <c r="F29" t="s">
        <v>146</v>
      </c>
      <c r="G29" t="s">
        <v>146</v>
      </c>
      <c r="H29" t="s">
        <v>42</v>
      </c>
      <c r="I29" t="s">
        <v>81</v>
      </c>
    </row>
    <row r="30" spans="5:13">
      <c r="E30" t="s">
        <v>69</v>
      </c>
      <c r="F30" t="s">
        <v>17</v>
      </c>
      <c r="G30" t="s">
        <v>42</v>
      </c>
      <c r="H30" t="s">
        <v>69</v>
      </c>
      <c r="I30" t="s">
        <v>146</v>
      </c>
    </row>
    <row r="31" spans="5:13">
      <c r="E31" t="s">
        <v>31</v>
      </c>
      <c r="F31" t="s">
        <v>23</v>
      </c>
      <c r="G31" t="s">
        <v>23</v>
      </c>
      <c r="H31" t="s">
        <v>46</v>
      </c>
      <c r="I31" t="s">
        <v>42</v>
      </c>
    </row>
    <row r="32" spans="5:13">
      <c r="F32" t="s">
        <v>34</v>
      </c>
      <c r="H32" t="s">
        <v>48</v>
      </c>
    </row>
    <row r="33" spans="8:8">
      <c r="H3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Raid Attendance</vt:lpstr>
      <vt:lpstr>Monday Signups</vt:lpstr>
      <vt:lpstr>Tuesday Signups</vt:lpstr>
      <vt:lpstr>Wednesday Signups</vt:lpstr>
    </vt:vector>
  </TitlesOfParts>
  <Company>Enterprise Rent-A-Car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Treadwell</dc:creator>
  <cp:lastModifiedBy>Mark Treadwell</cp:lastModifiedBy>
  <dcterms:created xsi:type="dcterms:W3CDTF">2010-10-03T00:19:37Z</dcterms:created>
  <dcterms:modified xsi:type="dcterms:W3CDTF">2010-10-05T19:12:10Z</dcterms:modified>
</cp:coreProperties>
</file>