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10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wneast Private Lending\"/>
    </mc:Choice>
  </mc:AlternateContent>
  <xr:revisionPtr revIDLastSave="0" documentId="8_{19957656-91F0-43BD-818E-27FF67C2E4AA}" xr6:coauthVersionLast="34" xr6:coauthVersionMax="34" xr10:uidLastSave="{00000000-0000-0000-0000-000000000000}"/>
  <bookViews>
    <workbookView xWindow="0" yWindow="0" windowWidth="28800" windowHeight="12225" xr2:uid="{00000000-000D-0000-FFFF-FFFF00000000}"/>
  </bookViews>
  <sheets>
    <sheet name="Investor Summary" sheetId="4" r:id="rId1"/>
  </sheets>
  <externalReferences>
    <externalReference r:id="rId2"/>
  </externalReferences>
  <calcPr calcId="179016"/>
</workbook>
</file>

<file path=xl/calcChain.xml><?xml version="1.0" encoding="utf-8"?>
<calcChain xmlns="http://schemas.openxmlformats.org/spreadsheetml/2006/main">
  <c r="I34" i="4" l="1"/>
  <c r="I30" i="4"/>
  <c r="I26" i="4"/>
  <c r="H15" i="4"/>
  <c r="H18" i="4"/>
  <c r="H19" i="4"/>
  <c r="H20" i="4"/>
  <c r="I15" i="4"/>
  <c r="I17" i="4"/>
  <c r="I19" i="4"/>
  <c r="I18" i="4"/>
  <c r="D20" i="4"/>
  <c r="E15" i="4"/>
  <c r="I16" i="4"/>
  <c r="E17" i="4"/>
  <c r="I20" i="4"/>
  <c r="E16" i="4"/>
  <c r="E20" i="4"/>
</calcChain>
</file>

<file path=xl/sharedStrings.xml><?xml version="1.0" encoding="utf-8"?>
<sst xmlns="http://schemas.openxmlformats.org/spreadsheetml/2006/main" count="95" uniqueCount="59">
  <si>
    <t>Investment Summary</t>
  </si>
  <si>
    <t>Property Address:</t>
  </si>
  <si>
    <t>Address Here</t>
  </si>
  <si>
    <t>ARV:</t>
  </si>
  <si>
    <t>Beds:</t>
  </si>
  <si>
    <t>Baths:</t>
  </si>
  <si>
    <t>Sq Ft:</t>
  </si>
  <si>
    <t>Executive Summary</t>
  </si>
  <si>
    <t>Provide a summary of the property and rehab plans here for the lender to review the lending opportunity.</t>
  </si>
  <si>
    <t>Closing Date:</t>
  </si>
  <si>
    <t>April 18th 2018</t>
  </si>
  <si>
    <t>Loan Amt Requested:</t>
  </si>
  <si>
    <t>Term:</t>
  </si>
  <si>
    <t>12 months, expect to need 6 months only</t>
  </si>
  <si>
    <t>Exit Strategy:</t>
  </si>
  <si>
    <t>Sell to Retail Buyer</t>
  </si>
  <si>
    <t>Sources &amp; Uses</t>
  </si>
  <si>
    <t>Sources of Funds</t>
  </si>
  <si>
    <t>Amount</t>
  </si>
  <si>
    <t>%</t>
  </si>
  <si>
    <t>Uses of Funds</t>
  </si>
  <si>
    <t>1st Lien Mortgage</t>
  </si>
  <si>
    <t>Purchase Price</t>
  </si>
  <si>
    <t>2nd Lien Mortgage (Seller/Private)</t>
  </si>
  <si>
    <t>Closing Costs</t>
  </si>
  <si>
    <t>Equity (Borrower's Cash)</t>
  </si>
  <si>
    <t>Hard Costs</t>
  </si>
  <si>
    <t>Financing</t>
  </si>
  <si>
    <t>Soft Costs (Carry Costs)</t>
  </si>
  <si>
    <t>Total Sources</t>
  </si>
  <si>
    <t>Total Uses</t>
  </si>
  <si>
    <t>Comparables</t>
  </si>
  <si>
    <t>Street Address</t>
  </si>
  <si>
    <t>Type</t>
  </si>
  <si>
    <t>Bed</t>
  </si>
  <si>
    <t>Bath</t>
  </si>
  <si>
    <t>Size (SF)</t>
  </si>
  <si>
    <t>Land</t>
  </si>
  <si>
    <t>Year Built</t>
  </si>
  <si>
    <t>Distance</t>
  </si>
  <si>
    <t>123 Main st</t>
  </si>
  <si>
    <t>SF</t>
  </si>
  <si>
    <t>Parking</t>
  </si>
  <si>
    <t>List Date</t>
  </si>
  <si>
    <t>List Price</t>
  </si>
  <si>
    <t>Sold Date</t>
  </si>
  <si>
    <t>Sold Price</t>
  </si>
  <si>
    <t>PSF</t>
  </si>
  <si>
    <t>DOM</t>
  </si>
  <si>
    <t>2 Car Garage</t>
  </si>
  <si>
    <t>456 Main st</t>
  </si>
  <si>
    <t>789 Main st</t>
  </si>
  <si>
    <t>Attachments</t>
  </si>
  <si>
    <t>Tax Assessor Card</t>
  </si>
  <si>
    <t>Map with Comps</t>
  </si>
  <si>
    <t>Construction Budget / Property Inspection</t>
  </si>
  <si>
    <t>Deal Analyzer</t>
  </si>
  <si>
    <t>Photos - Interior/Exterior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</si>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</sst>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&quot;$&quot;#,##0"/>
    <numFmt numFmtId="168" formatCode="&quot;$&quot;#,##0.00"/>
    <numFmt numFmtId="171" formatCode="0.0%"/>
  </numFmts>
  <fonts count="11">
    <font>
      <sz val="12"/>
      <color rgb="FF000000"/>
      <name val="Calibri"/>
    </font>
    <font>
      <sz val="12"/>
      <name val="Calibri"/>
      <family val="2"/>
    </font>
    <font>
      <b/>
      <sz val="28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b/>
      <sz val="12"/>
      <color rgb="FF000000"/>
      <name val="Calibri"/>
      <family val="2"/>
    </font>
    <font>
      <sz val="7"/>
      <color rgb="FF000000"/>
      <name val="Calibri"/>
      <family val="2"/>
    </font>
    <font>
      <sz val="11"/>
      <color rgb="FF000000"/>
      <name val="Calibri"/>
      <family val="2"/>
    </font>
    <font>
      <b/>
      <u/>
      <sz val="12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10">
    <border>
      <left/>
      <right/>
      <top/>
      <bottom/>
      <diagonal/>
    </border>
    <border>
      <left/>
      <right/>
      <top/>
      <bottom style="thin">
        <color rgb="FF7F7F7F"/>
      </bottom>
      <diagonal/>
    </border>
    <border>
      <left/>
      <right/>
      <top/>
      <bottom/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A5A5A5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165" fontId="3" fillId="2" borderId="6" xfId="0" applyNumberFormat="1" applyFont="1" applyFill="1" applyBorder="1" applyAlignment="1">
      <alignment horizontal="right"/>
    </xf>
    <xf numFmtId="171" fontId="3" fillId="2" borderId="9" xfId="0" applyNumberFormat="1" applyFont="1" applyFill="1" applyBorder="1" applyAlignment="1">
      <alignment horizontal="right"/>
    </xf>
    <xf numFmtId="171" fontId="3" fillId="2" borderId="3" xfId="0" applyNumberFormat="1" applyFont="1" applyFill="1" applyBorder="1" applyAlignment="1">
      <alignment horizontal="right"/>
    </xf>
    <xf numFmtId="0" fontId="10" fillId="3" borderId="3" xfId="0" applyFont="1" applyFill="1" applyBorder="1" applyAlignment="1">
      <alignment horizontal="center"/>
    </xf>
    <xf numFmtId="0" fontId="1" fillId="0" borderId="0" xfId="0" applyFont="1" applyAlignment="1"/>
    <xf numFmtId="0" fontId="3" fillId="0" borderId="3" xfId="0" applyFont="1" applyBorder="1" applyAlignment="1">
      <alignment horizontal="center"/>
    </xf>
    <xf numFmtId="3" fontId="3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0" borderId="0" xfId="0" applyFont="1" applyAlignment="1">
      <alignment vertical="top"/>
    </xf>
    <xf numFmtId="0" fontId="0" fillId="0" borderId="0" xfId="0" applyFont="1" applyAlignment="1"/>
    <xf numFmtId="0" fontId="5" fillId="2" borderId="1" xfId="0" applyFont="1" applyFill="1" applyBorder="1" applyAlignment="1">
      <alignment horizontal="left"/>
    </xf>
    <xf numFmtId="0" fontId="10" fillId="3" borderId="5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2" fillId="2" borderId="2" xfId="0" applyFont="1" applyFill="1" applyBorder="1" applyAlignment="1"/>
    <xf numFmtId="0" fontId="1" fillId="2" borderId="2" xfId="0" applyFont="1" applyFill="1" applyBorder="1" applyAlignment="1"/>
    <xf numFmtId="0" fontId="1" fillId="0" borderId="2" xfId="0" applyFont="1" applyBorder="1" applyAlignment="1"/>
    <xf numFmtId="0" fontId="3" fillId="2" borderId="2" xfId="0" applyFont="1" applyFill="1" applyBorder="1" applyAlignment="1">
      <alignment horizontal="left"/>
    </xf>
    <xf numFmtId="0" fontId="1" fillId="0" borderId="2" xfId="0" applyFont="1" applyBorder="1" applyAlignment="1"/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/>
    <xf numFmtId="0" fontId="3" fillId="2" borderId="2" xfId="0" applyFont="1" applyFill="1" applyBorder="1" applyAlignment="1">
      <alignment horizontal="right"/>
    </xf>
    <xf numFmtId="165" fontId="4" fillId="2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left"/>
    </xf>
    <xf numFmtId="0" fontId="1" fillId="0" borderId="7" xfId="0" applyFont="1" applyBorder="1" applyAlignment="1"/>
    <xf numFmtId="168" fontId="0" fillId="2" borderId="7" xfId="0" applyNumberFormat="1" applyFont="1" applyFill="1" applyBorder="1" applyAlignment="1">
      <alignment horizontal="left"/>
    </xf>
    <xf numFmtId="1" fontId="3" fillId="2" borderId="7" xfId="0" applyNumberFormat="1" applyFont="1" applyFill="1" applyBorder="1" applyAlignment="1">
      <alignment horizontal="left"/>
    </xf>
    <xf numFmtId="0" fontId="0" fillId="2" borderId="7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1" fillId="0" borderId="8" xfId="0" applyFont="1" applyBorder="1" applyAlignment="1"/>
    <xf numFmtId="0" fontId="9" fillId="3" borderId="2" xfId="0" applyFont="1" applyFill="1" applyBorder="1" applyAlignment="1"/>
    <xf numFmtId="0" fontId="1" fillId="3" borderId="2" xfId="0" applyFont="1" applyFill="1" applyBorder="1" applyAlignment="1"/>
    <xf numFmtId="0" fontId="9" fillId="3" borderId="2" xfId="0" applyFont="1" applyFill="1" applyBorder="1" applyAlignment="1">
      <alignment horizontal="center"/>
    </xf>
    <xf numFmtId="0" fontId="9" fillId="3" borderId="8" xfId="0" applyFont="1" applyFill="1" applyBorder="1" applyAlignment="1">
      <alignment horizontal="center"/>
    </xf>
    <xf numFmtId="171" fontId="9" fillId="3" borderId="8" xfId="0" applyNumberFormat="1" applyFont="1" applyFill="1" applyBorder="1" applyAlignment="1">
      <alignment horizontal="center"/>
    </xf>
    <xf numFmtId="0" fontId="1" fillId="2" borderId="8" xfId="0" applyFont="1" applyFill="1" applyBorder="1" applyAlignment="1"/>
    <xf numFmtId="0" fontId="3" fillId="2" borderId="2" xfId="0" applyFont="1" applyFill="1" applyBorder="1" applyAlignment="1"/>
    <xf numFmtId="165" fontId="3" fillId="2" borderId="2" xfId="0" applyNumberFormat="1" applyFont="1" applyFill="1" applyBorder="1" applyAlignment="1">
      <alignment horizontal="right"/>
    </xf>
    <xf numFmtId="171" fontId="3" fillId="2" borderId="8" xfId="0" applyNumberFormat="1" applyFont="1" applyFill="1" applyBorder="1" applyAlignment="1">
      <alignment horizontal="right"/>
    </xf>
    <xf numFmtId="0" fontId="1" fillId="2" borderId="6" xfId="0" applyFont="1" applyFill="1" applyBorder="1" applyAlignment="1"/>
    <xf numFmtId="165" fontId="1" fillId="2" borderId="9" xfId="0" applyNumberFormat="1" applyFont="1" applyFill="1" applyBorder="1" applyAlignment="1"/>
    <xf numFmtId="0" fontId="6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0" fontId="1" fillId="0" borderId="3" xfId="0" applyFont="1" applyBorder="1" applyAlignment="1"/>
    <xf numFmtId="0" fontId="3" fillId="0" borderId="4" xfId="0" applyFont="1" applyBorder="1" applyAlignment="1">
      <alignment horizontal="center"/>
    </xf>
    <xf numFmtId="0" fontId="1" fillId="0" borderId="8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14" fontId="1" fillId="0" borderId="3" xfId="0" applyNumberFormat="1" applyFont="1" applyBorder="1" applyAlignment="1"/>
    <xf numFmtId="165" fontId="1" fillId="0" borderId="3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udget%20for%20loan%20req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for loan req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210"/>
  <sheetViews>
    <sheetView tabSelected="1" topLeftCell="A6" workbookViewId="0" xr3:uid="{51F8DEE0-4D01-5F28-A812-FC0BD7CAC4A5}">
      <selection activeCell="H18" sqref="H18"/>
    </sheetView>
  </sheetViews>
  <sheetFormatPr defaultColWidth="13.5" defaultRowHeight="15" customHeight="1"/>
  <sheetData>
    <row r="1" spans="1:19" ht="15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5"/>
      <c r="L1" s="18"/>
      <c r="M1" s="18"/>
      <c r="N1" s="5"/>
      <c r="O1" s="5"/>
      <c r="P1" s="5"/>
      <c r="Q1" s="5"/>
      <c r="R1" s="5"/>
      <c r="S1" s="5"/>
    </row>
    <row r="2" spans="1:19" ht="15" customHeight="1">
      <c r="A2" s="19" t="s">
        <v>1</v>
      </c>
      <c r="B2" s="20"/>
      <c r="C2" s="21" t="s">
        <v>2</v>
      </c>
      <c r="D2" s="22"/>
      <c r="E2" s="22"/>
      <c r="F2" s="22"/>
      <c r="G2" s="22"/>
      <c r="H2" s="23" t="s">
        <v>3</v>
      </c>
      <c r="I2" s="24">
        <v>8000000</v>
      </c>
      <c r="J2" s="22"/>
      <c r="K2" s="18"/>
      <c r="L2" s="17"/>
      <c r="M2" s="17"/>
      <c r="N2" s="5"/>
      <c r="O2" s="5"/>
      <c r="P2" s="5"/>
      <c r="Q2" s="5"/>
      <c r="R2" s="5"/>
      <c r="S2" s="5"/>
    </row>
    <row r="3" spans="1:19" ht="15" customHeight="1">
      <c r="A3" s="25" t="s">
        <v>4</v>
      </c>
      <c r="B3" s="21">
        <v>4</v>
      </c>
      <c r="C3" s="22"/>
      <c r="D3" s="23" t="s">
        <v>5</v>
      </c>
      <c r="E3" s="21">
        <v>4</v>
      </c>
      <c r="F3" s="22"/>
      <c r="G3" s="23" t="s">
        <v>6</v>
      </c>
      <c r="H3" s="26">
        <v>4050</v>
      </c>
      <c r="I3" s="22"/>
      <c r="J3" s="22"/>
      <c r="K3" s="5"/>
      <c r="L3" s="5"/>
      <c r="M3" s="5"/>
      <c r="N3" s="5"/>
      <c r="O3" s="5"/>
      <c r="P3" s="5"/>
      <c r="Q3" s="5"/>
      <c r="R3" s="5"/>
      <c r="S3" s="5"/>
    </row>
    <row r="4" spans="1:19" ht="15.75">
      <c r="A4" s="17"/>
      <c r="B4" s="17"/>
      <c r="C4" s="17"/>
      <c r="D4" s="17"/>
      <c r="E4" s="17"/>
      <c r="F4" s="17"/>
      <c r="G4" s="17"/>
      <c r="H4" s="17"/>
      <c r="I4" s="17"/>
      <c r="J4" s="17"/>
      <c r="K4" s="5"/>
      <c r="L4" s="5"/>
      <c r="M4" s="5"/>
      <c r="N4" s="5"/>
      <c r="O4" s="5"/>
      <c r="P4" s="5"/>
      <c r="Q4" s="5"/>
      <c r="R4" s="5"/>
      <c r="S4" s="5"/>
    </row>
    <row r="5" spans="1:19" ht="15" customHeight="1">
      <c r="A5" s="27" t="s">
        <v>7</v>
      </c>
      <c r="B5" s="20"/>
      <c r="C5" s="20"/>
      <c r="D5" s="20"/>
      <c r="E5" s="20"/>
      <c r="F5" s="20"/>
      <c r="G5" s="20"/>
      <c r="H5" s="20"/>
      <c r="I5" s="20"/>
      <c r="J5" s="20"/>
      <c r="K5" s="5"/>
      <c r="L5" s="5"/>
      <c r="M5" s="5"/>
      <c r="N5" s="5"/>
      <c r="O5" s="5"/>
      <c r="P5" s="5"/>
      <c r="Q5" s="5"/>
      <c r="R5" s="5"/>
      <c r="S5" s="5"/>
    </row>
    <row r="6" spans="1:19" ht="15.75">
      <c r="A6" s="28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5"/>
      <c r="L6" s="5"/>
      <c r="M6" s="5"/>
      <c r="N6" s="5"/>
      <c r="O6" s="5"/>
      <c r="P6" s="5"/>
      <c r="Q6" s="5"/>
      <c r="R6" s="5"/>
      <c r="S6" s="5"/>
    </row>
    <row r="7" spans="1:19" ht="15.75">
      <c r="A7" s="17"/>
      <c r="B7" s="29" t="s">
        <v>9</v>
      </c>
      <c r="C7" s="30" t="s">
        <v>10</v>
      </c>
      <c r="D7" s="31"/>
      <c r="E7" s="31"/>
      <c r="F7" s="31"/>
      <c r="G7" s="31"/>
      <c r="H7" s="31"/>
      <c r="I7" s="17"/>
      <c r="J7" s="17"/>
      <c r="K7" s="5"/>
      <c r="L7" s="5"/>
      <c r="M7" s="5"/>
      <c r="N7" s="5"/>
      <c r="O7" s="5"/>
      <c r="P7" s="5"/>
      <c r="Q7" s="5"/>
      <c r="R7" s="5"/>
      <c r="S7" s="5"/>
    </row>
    <row r="8" spans="1:19" ht="15.75">
      <c r="A8" s="17"/>
      <c r="B8" s="29" t="s">
        <v>11</v>
      </c>
      <c r="C8" s="32">
        <v>800000</v>
      </c>
      <c r="D8" s="31"/>
      <c r="E8" s="31"/>
      <c r="F8" s="31"/>
      <c r="G8" s="31"/>
      <c r="H8" s="31"/>
      <c r="I8" s="17"/>
      <c r="J8" s="17"/>
      <c r="K8" s="5"/>
      <c r="L8" s="5"/>
      <c r="M8" s="5"/>
      <c r="N8" s="5"/>
      <c r="O8" s="5"/>
      <c r="P8" s="5"/>
      <c r="Q8" s="5"/>
      <c r="R8" s="5"/>
      <c r="S8" s="5"/>
    </row>
    <row r="9" spans="1:19" ht="15.75">
      <c r="A9" s="17"/>
      <c r="B9" s="29" t="s">
        <v>12</v>
      </c>
      <c r="C9" s="33" t="s">
        <v>13</v>
      </c>
      <c r="D9" s="31"/>
      <c r="E9" s="31"/>
      <c r="F9" s="31"/>
      <c r="G9" s="31"/>
      <c r="H9" s="31"/>
      <c r="I9" s="17"/>
      <c r="J9" s="17"/>
      <c r="K9" s="5"/>
      <c r="L9" s="5"/>
      <c r="M9" s="5"/>
      <c r="N9" s="5"/>
      <c r="O9" s="5"/>
      <c r="P9" s="5"/>
      <c r="Q9" s="5"/>
      <c r="R9" s="5"/>
      <c r="S9" s="5"/>
    </row>
    <row r="10" spans="1:19" ht="15.75">
      <c r="A10" s="17"/>
      <c r="B10" s="29" t="s">
        <v>14</v>
      </c>
      <c r="C10" s="34" t="s">
        <v>15</v>
      </c>
      <c r="D10" s="31"/>
      <c r="E10" s="31"/>
      <c r="F10" s="31"/>
      <c r="G10" s="31"/>
      <c r="H10" s="31"/>
      <c r="I10" s="17"/>
      <c r="J10" s="17"/>
      <c r="K10" s="5"/>
      <c r="L10" s="5"/>
      <c r="M10" s="5"/>
      <c r="N10" s="5"/>
      <c r="O10" s="5"/>
      <c r="P10" s="5"/>
      <c r="Q10" s="5"/>
      <c r="R10" s="5"/>
      <c r="S10" s="5"/>
    </row>
    <row r="11" spans="1:19" ht="15.7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5"/>
      <c r="L11" s="5"/>
      <c r="M11" s="5"/>
      <c r="N11" s="5"/>
      <c r="O11" s="5"/>
      <c r="P11" s="5"/>
      <c r="Q11" s="5"/>
      <c r="R11" s="5"/>
      <c r="S11" s="5"/>
    </row>
    <row r="12" spans="1:19" ht="15" customHeight="1">
      <c r="A12" s="27" t="s">
        <v>16</v>
      </c>
      <c r="B12" s="20"/>
      <c r="C12" s="20"/>
      <c r="D12" s="20"/>
      <c r="E12" s="20"/>
      <c r="F12" s="20"/>
      <c r="G12" s="20"/>
      <c r="H12" s="20"/>
      <c r="I12" s="20"/>
      <c r="J12" s="20"/>
      <c r="K12" s="5"/>
      <c r="L12" s="5"/>
      <c r="M12" s="5"/>
      <c r="N12" s="5"/>
      <c r="O12" s="5"/>
      <c r="P12" s="5"/>
      <c r="Q12" s="5"/>
      <c r="R12" s="5"/>
      <c r="S12" s="5"/>
    </row>
    <row r="13" spans="1:19" ht="15.75">
      <c r="A13" s="17"/>
      <c r="B13" s="35"/>
      <c r="C13" s="35"/>
      <c r="D13" s="35"/>
      <c r="E13" s="35"/>
      <c r="F13" s="35"/>
      <c r="G13" s="35"/>
      <c r="H13" s="35"/>
      <c r="I13" s="35"/>
      <c r="J13" s="17"/>
      <c r="K13" s="5"/>
      <c r="L13" s="5"/>
      <c r="M13" s="5"/>
      <c r="N13" s="5"/>
      <c r="O13" s="5"/>
      <c r="P13" s="5"/>
      <c r="Q13" s="5"/>
      <c r="R13" s="5"/>
      <c r="S13" s="5"/>
    </row>
    <row r="14" spans="1:19" ht="15.75">
      <c r="A14" s="36"/>
      <c r="B14" s="37" t="s">
        <v>17</v>
      </c>
      <c r="C14" s="38"/>
      <c r="D14" s="39" t="s">
        <v>18</v>
      </c>
      <c r="E14" s="40" t="s">
        <v>19</v>
      </c>
      <c r="F14" s="37" t="s">
        <v>20</v>
      </c>
      <c r="G14" s="38"/>
      <c r="H14" s="39" t="s">
        <v>18</v>
      </c>
      <c r="I14" s="41" t="s">
        <v>19</v>
      </c>
      <c r="J14" s="18"/>
      <c r="K14" s="5"/>
      <c r="L14" s="5"/>
      <c r="M14" s="5"/>
      <c r="N14" s="5"/>
      <c r="O14" s="5"/>
      <c r="P14" s="5"/>
      <c r="Q14" s="5"/>
      <c r="R14" s="5"/>
      <c r="S14" s="5"/>
    </row>
    <row r="15" spans="1:19" ht="15.75">
      <c r="A15" s="42"/>
      <c r="B15" s="43" t="s">
        <v>21</v>
      </c>
      <c r="C15" s="17"/>
      <c r="D15" s="44">
        <v>635000</v>
      </c>
      <c r="E15" s="45">
        <f t="shared" ref="E15:E17" si="0">SUM(D15/$D$20)</f>
        <v>0.8523489932885906</v>
      </c>
      <c r="F15" s="43" t="s">
        <v>22</v>
      </c>
      <c r="G15" s="17"/>
      <c r="H15" s="44" t="e">
        <f>SUM(#REF!)</f>
        <v>#REF!</v>
      </c>
      <c r="I15" s="45" t="e">
        <f t="shared" ref="I15:I19" si="1">SUM(H15/$H$20)</f>
        <v>#REF!</v>
      </c>
      <c r="J15" s="17"/>
      <c r="K15" s="5"/>
      <c r="L15" s="5"/>
      <c r="M15" s="5"/>
      <c r="N15" s="5"/>
      <c r="O15" s="5"/>
      <c r="P15" s="5"/>
      <c r="Q15" s="5"/>
      <c r="R15" s="5"/>
      <c r="S15" s="5"/>
    </row>
    <row r="16" spans="1:19" ht="15.75">
      <c r="A16" s="42"/>
      <c r="B16" s="43" t="s">
        <v>23</v>
      </c>
      <c r="C16" s="17"/>
      <c r="D16" s="44">
        <v>110000</v>
      </c>
      <c r="E16" s="45">
        <f t="shared" si="0"/>
        <v>0.1476510067114094</v>
      </c>
      <c r="F16" s="43" t="s">
        <v>24</v>
      </c>
      <c r="G16" s="17"/>
      <c r="H16" s="44">
        <v>10000</v>
      </c>
      <c r="I16" s="45" t="e">
        <f t="shared" si="1"/>
        <v>#REF!</v>
      </c>
      <c r="J16" s="17"/>
      <c r="K16" s="5"/>
      <c r="L16" s="5"/>
      <c r="M16" s="5"/>
      <c r="N16" s="5"/>
      <c r="O16" s="5"/>
      <c r="P16" s="5"/>
      <c r="Q16" s="5"/>
      <c r="R16" s="5"/>
      <c r="S16" s="5"/>
    </row>
    <row r="17" spans="1:19" ht="15.75">
      <c r="A17" s="42"/>
      <c r="B17" s="43" t="s">
        <v>25</v>
      </c>
      <c r="C17" s="17"/>
      <c r="D17" s="44">
        <v>0</v>
      </c>
      <c r="E17" s="45">
        <f t="shared" si="0"/>
        <v>0</v>
      </c>
      <c r="F17" s="43" t="s">
        <v>26</v>
      </c>
      <c r="G17" s="17"/>
      <c r="H17" s="44">
        <v>16350</v>
      </c>
      <c r="I17" s="45" t="e">
        <f t="shared" si="1"/>
        <v>#REF!</v>
      </c>
      <c r="J17" s="17"/>
      <c r="K17" s="5"/>
      <c r="L17" s="5"/>
      <c r="M17" s="5"/>
      <c r="N17" s="5"/>
      <c r="O17" s="5"/>
      <c r="P17" s="5"/>
      <c r="Q17" s="5"/>
      <c r="R17" s="5"/>
      <c r="S17" s="5"/>
    </row>
    <row r="18" spans="1:19" ht="15.75">
      <c r="A18" s="42"/>
      <c r="B18" s="17"/>
      <c r="C18" s="17"/>
      <c r="D18" s="17"/>
      <c r="E18" s="42"/>
      <c r="F18" s="43" t="s">
        <v>27</v>
      </c>
      <c r="G18" s="17"/>
      <c r="H18" s="44" t="e">
        <f>#REF!</f>
        <v>#REF!</v>
      </c>
      <c r="I18" s="45" t="e">
        <f t="shared" si="1"/>
        <v>#REF!</v>
      </c>
      <c r="J18" s="17"/>
      <c r="K18" s="5"/>
      <c r="L18" s="5"/>
      <c r="M18" s="5"/>
      <c r="N18" s="5"/>
      <c r="O18" s="5"/>
      <c r="P18" s="5"/>
      <c r="Q18" s="5"/>
      <c r="R18" s="5"/>
      <c r="S18" s="5"/>
    </row>
    <row r="19" spans="1:19" ht="15.75">
      <c r="A19" s="42"/>
      <c r="B19" s="17"/>
      <c r="C19" s="17"/>
      <c r="D19" s="46"/>
      <c r="E19" s="47"/>
      <c r="F19" s="43" t="s">
        <v>28</v>
      </c>
      <c r="G19" s="17"/>
      <c r="H19" s="1" t="e">
        <f>#REF!</f>
        <v>#REF!</v>
      </c>
      <c r="I19" s="2" t="e">
        <f t="shared" si="1"/>
        <v>#REF!</v>
      </c>
      <c r="J19" s="17"/>
      <c r="K19" s="5"/>
      <c r="L19" s="5"/>
      <c r="M19" s="5"/>
      <c r="N19" s="5"/>
      <c r="O19" s="5"/>
      <c r="P19" s="5"/>
      <c r="Q19" s="5"/>
      <c r="R19" s="5"/>
      <c r="S19" s="5"/>
    </row>
    <row r="20" spans="1:19" ht="15.75">
      <c r="A20" s="42"/>
      <c r="B20" s="35"/>
      <c r="C20" s="48" t="s">
        <v>29</v>
      </c>
      <c r="D20" s="49">
        <f t="shared" ref="D20:E20" si="2">SUM(D15:D17)</f>
        <v>745000</v>
      </c>
      <c r="E20" s="3">
        <f t="shared" si="2"/>
        <v>1</v>
      </c>
      <c r="F20" s="35"/>
      <c r="G20" s="48" t="s">
        <v>30</v>
      </c>
      <c r="H20" s="49" t="e">
        <f t="shared" ref="H20:I20" si="3">SUM(H15:H19)</f>
        <v>#REF!</v>
      </c>
      <c r="I20" s="3" t="e">
        <f t="shared" si="3"/>
        <v>#REF!</v>
      </c>
      <c r="J20" s="17"/>
      <c r="K20" s="5"/>
      <c r="L20" s="5"/>
      <c r="M20" s="5"/>
      <c r="N20" s="5"/>
      <c r="O20" s="5"/>
      <c r="P20" s="5"/>
      <c r="Q20" s="5"/>
      <c r="R20" s="5"/>
      <c r="S20" s="5"/>
    </row>
    <row r="21" spans="1:19" ht="15.7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5"/>
      <c r="L21" s="5"/>
      <c r="M21" s="5"/>
      <c r="N21" s="5"/>
      <c r="O21" s="5"/>
      <c r="P21" s="5"/>
      <c r="Q21" s="5"/>
      <c r="R21" s="5"/>
      <c r="S21" s="5"/>
    </row>
    <row r="22" spans="1:19" ht="15" customHeight="1">
      <c r="A22" s="13" t="s">
        <v>31</v>
      </c>
      <c r="B22" s="22"/>
      <c r="C22" s="22"/>
      <c r="D22" s="22"/>
      <c r="E22" s="22"/>
      <c r="F22" s="22"/>
      <c r="G22" s="22"/>
      <c r="H22" s="22"/>
      <c r="I22" s="22"/>
      <c r="J22" s="22"/>
      <c r="K22" s="5"/>
      <c r="L22" s="5"/>
      <c r="M22" s="5"/>
      <c r="N22" s="5"/>
      <c r="O22" s="5"/>
      <c r="P22" s="5"/>
      <c r="Q22" s="5"/>
      <c r="R22" s="5"/>
      <c r="S22" s="5"/>
    </row>
    <row r="23" spans="1:19" ht="15.75">
      <c r="A23" s="14" t="s">
        <v>32</v>
      </c>
      <c r="B23" s="22"/>
      <c r="C23" s="50"/>
      <c r="D23" s="4" t="s">
        <v>33</v>
      </c>
      <c r="E23" s="4" t="s">
        <v>34</v>
      </c>
      <c r="F23" s="4" t="s">
        <v>35</v>
      </c>
      <c r="G23" s="4" t="s">
        <v>36</v>
      </c>
      <c r="H23" s="4" t="s">
        <v>37</v>
      </c>
      <c r="I23" s="4" t="s">
        <v>38</v>
      </c>
      <c r="J23" s="4" t="s">
        <v>39</v>
      </c>
      <c r="K23" s="5"/>
      <c r="L23" s="5"/>
      <c r="M23" s="5"/>
      <c r="N23" s="5"/>
      <c r="O23" s="5"/>
      <c r="P23" s="5"/>
      <c r="Q23" s="5"/>
      <c r="R23" s="5"/>
      <c r="S23" s="5"/>
    </row>
    <row r="24" spans="1:19" ht="15.75">
      <c r="A24" s="51" t="s">
        <v>40</v>
      </c>
      <c r="B24" s="12"/>
      <c r="C24" s="52"/>
      <c r="D24" s="6" t="s">
        <v>41</v>
      </c>
      <c r="E24" s="6">
        <v>4</v>
      </c>
      <c r="F24" s="6">
        <v>5</v>
      </c>
      <c r="G24" s="7">
        <v>4500</v>
      </c>
      <c r="H24" s="6">
        <v>7500</v>
      </c>
      <c r="I24" s="6">
        <v>1959</v>
      </c>
      <c r="J24" s="53"/>
      <c r="K24" s="5"/>
      <c r="L24" s="5"/>
      <c r="M24" s="5"/>
      <c r="N24" s="5"/>
      <c r="O24" s="5"/>
      <c r="P24" s="5"/>
      <c r="Q24" s="5"/>
      <c r="R24" s="5"/>
      <c r="S24" s="5"/>
    </row>
    <row r="25" spans="1:19" ht="15.75">
      <c r="A25" s="54"/>
      <c r="B25" s="12"/>
      <c r="C25" s="52"/>
      <c r="D25" s="4" t="s">
        <v>42</v>
      </c>
      <c r="E25" s="4" t="s">
        <v>43</v>
      </c>
      <c r="F25" s="4" t="s">
        <v>44</v>
      </c>
      <c r="G25" s="4" t="s">
        <v>45</v>
      </c>
      <c r="H25" s="4" t="s">
        <v>46</v>
      </c>
      <c r="I25" s="4" t="s">
        <v>47</v>
      </c>
      <c r="J25" s="4" t="s">
        <v>48</v>
      </c>
      <c r="K25" s="5"/>
      <c r="L25" s="5"/>
      <c r="M25" s="5"/>
      <c r="N25" s="5"/>
      <c r="O25" s="5"/>
      <c r="P25" s="5"/>
      <c r="Q25" s="5"/>
      <c r="R25" s="5"/>
      <c r="S25" s="5"/>
    </row>
    <row r="26" spans="1:19" ht="15.75">
      <c r="A26" s="55"/>
      <c r="B26" s="22"/>
      <c r="C26" s="50"/>
      <c r="D26" s="6" t="s">
        <v>49</v>
      </c>
      <c r="E26" s="8">
        <v>42424</v>
      </c>
      <c r="F26" s="9">
        <v>800000</v>
      </c>
      <c r="G26" s="8">
        <v>42425</v>
      </c>
      <c r="H26" s="9">
        <v>800000</v>
      </c>
      <c r="I26" s="9">
        <f>H26/G24</f>
        <v>177.77777777777777</v>
      </c>
      <c r="J26" s="6">
        <v>12</v>
      </c>
      <c r="K26" s="5"/>
      <c r="L26" s="5"/>
      <c r="M26" s="5"/>
      <c r="N26" s="5"/>
      <c r="O26" s="5"/>
      <c r="P26" s="5"/>
      <c r="Q26" s="5"/>
      <c r="R26" s="5"/>
      <c r="S26" s="5"/>
    </row>
    <row r="27" spans="1:19" ht="15.75">
      <c r="A27" s="15" t="s">
        <v>32</v>
      </c>
      <c r="B27" s="22"/>
      <c r="C27" s="50"/>
      <c r="D27" s="10" t="s">
        <v>33</v>
      </c>
      <c r="E27" s="10" t="s">
        <v>34</v>
      </c>
      <c r="F27" s="10" t="s">
        <v>35</v>
      </c>
      <c r="G27" s="10" t="s">
        <v>36</v>
      </c>
      <c r="H27" s="10" t="s">
        <v>37</v>
      </c>
      <c r="I27" s="10" t="s">
        <v>38</v>
      </c>
      <c r="J27" s="10" t="s">
        <v>39</v>
      </c>
      <c r="K27" s="5"/>
      <c r="L27" s="5"/>
      <c r="M27" s="5"/>
      <c r="N27" s="5"/>
      <c r="O27" s="5"/>
      <c r="P27" s="5"/>
      <c r="Q27" s="5"/>
      <c r="R27" s="5"/>
      <c r="S27" s="5"/>
    </row>
    <row r="28" spans="1:19" ht="15.75">
      <c r="A28" s="51" t="s">
        <v>50</v>
      </c>
      <c r="B28" s="12"/>
      <c r="C28" s="52"/>
      <c r="D28" s="6" t="s">
        <v>41</v>
      </c>
      <c r="E28" s="6">
        <v>4</v>
      </c>
      <c r="F28" s="6">
        <v>4.5</v>
      </c>
      <c r="G28" s="7">
        <v>5400</v>
      </c>
      <c r="H28" s="6">
        <v>19524</v>
      </c>
      <c r="I28" s="6">
        <v>2009</v>
      </c>
      <c r="J28" s="53"/>
      <c r="K28" s="5"/>
      <c r="L28" s="5"/>
      <c r="M28" s="5"/>
      <c r="N28" s="5"/>
      <c r="O28" s="5"/>
      <c r="P28" s="5"/>
      <c r="Q28" s="5"/>
      <c r="R28" s="5"/>
      <c r="S28" s="5"/>
    </row>
    <row r="29" spans="1:19" ht="15.75">
      <c r="A29" s="54"/>
      <c r="B29" s="12"/>
      <c r="C29" s="52"/>
      <c r="D29" s="10" t="s">
        <v>42</v>
      </c>
      <c r="E29" s="10" t="s">
        <v>43</v>
      </c>
      <c r="F29" s="10" t="s">
        <v>44</v>
      </c>
      <c r="G29" s="10" t="s">
        <v>45</v>
      </c>
      <c r="H29" s="10" t="s">
        <v>46</v>
      </c>
      <c r="I29" s="10" t="s">
        <v>47</v>
      </c>
      <c r="J29" s="10" t="s">
        <v>48</v>
      </c>
      <c r="K29" s="5"/>
      <c r="L29" s="5"/>
      <c r="M29" s="5"/>
      <c r="N29" s="5"/>
      <c r="O29" s="5"/>
      <c r="P29" s="5"/>
      <c r="Q29" s="5"/>
      <c r="R29" s="5"/>
      <c r="S29" s="5"/>
    </row>
    <row r="30" spans="1:19" ht="15.75">
      <c r="A30" s="55"/>
      <c r="B30" s="22"/>
      <c r="C30" s="50"/>
      <c r="D30" s="6" t="s">
        <v>49</v>
      </c>
      <c r="E30" s="56"/>
      <c r="F30" s="9">
        <v>825000</v>
      </c>
      <c r="G30" s="56"/>
      <c r="H30" s="9">
        <v>825000</v>
      </c>
      <c r="I30" s="9">
        <f>H30/G28</f>
        <v>152.77777777777777</v>
      </c>
      <c r="J30" s="6">
        <v>78</v>
      </c>
      <c r="K30" s="5"/>
      <c r="L30" s="5"/>
      <c r="M30" s="5"/>
      <c r="N30" s="5"/>
      <c r="O30" s="5"/>
      <c r="P30" s="5"/>
      <c r="Q30" s="5"/>
      <c r="R30" s="5"/>
      <c r="S30" s="5"/>
    </row>
    <row r="31" spans="1:19" ht="15.75">
      <c r="A31" s="15" t="s">
        <v>32</v>
      </c>
      <c r="B31" s="22"/>
      <c r="C31" s="50"/>
      <c r="D31" s="10" t="s">
        <v>33</v>
      </c>
      <c r="E31" s="10" t="s">
        <v>34</v>
      </c>
      <c r="F31" s="10" t="s">
        <v>35</v>
      </c>
      <c r="G31" s="10" t="s">
        <v>36</v>
      </c>
      <c r="H31" s="10" t="s">
        <v>37</v>
      </c>
      <c r="I31" s="10" t="s">
        <v>38</v>
      </c>
      <c r="J31" s="10" t="s">
        <v>39</v>
      </c>
      <c r="K31" s="5"/>
      <c r="L31" s="5"/>
      <c r="M31" s="5"/>
      <c r="N31" s="5"/>
      <c r="O31" s="5"/>
      <c r="P31" s="5"/>
      <c r="Q31" s="5"/>
      <c r="R31" s="5"/>
      <c r="S31" s="5"/>
    </row>
    <row r="32" spans="1:19" ht="15.75">
      <c r="A32" s="51" t="s">
        <v>51</v>
      </c>
      <c r="B32" s="12"/>
      <c r="C32" s="52"/>
      <c r="D32" s="6" t="s">
        <v>41</v>
      </c>
      <c r="E32" s="6">
        <v>5</v>
      </c>
      <c r="F32" s="6">
        <v>5</v>
      </c>
      <c r="G32" s="7">
        <v>5013</v>
      </c>
      <c r="H32" s="53"/>
      <c r="I32" s="53"/>
      <c r="J32" s="53"/>
      <c r="K32" s="5"/>
      <c r="L32" s="5"/>
      <c r="M32" s="5"/>
      <c r="N32" s="5"/>
      <c r="O32" s="5"/>
      <c r="P32" s="5"/>
      <c r="Q32" s="5"/>
      <c r="R32" s="5"/>
      <c r="S32" s="5"/>
    </row>
    <row r="33" spans="1:19" ht="15.75">
      <c r="A33" s="54"/>
      <c r="B33" s="12"/>
      <c r="C33" s="52"/>
      <c r="D33" s="10" t="s">
        <v>42</v>
      </c>
      <c r="E33" s="10" t="s">
        <v>43</v>
      </c>
      <c r="F33" s="10" t="s">
        <v>44</v>
      </c>
      <c r="G33" s="10" t="s">
        <v>45</v>
      </c>
      <c r="H33" s="10" t="s">
        <v>46</v>
      </c>
      <c r="I33" s="10" t="s">
        <v>47</v>
      </c>
      <c r="J33" s="10" t="s">
        <v>48</v>
      </c>
      <c r="K33" s="5"/>
      <c r="L33" s="5"/>
      <c r="M33" s="5"/>
      <c r="N33" s="5"/>
      <c r="O33" s="5"/>
      <c r="P33" s="5"/>
      <c r="Q33" s="5"/>
      <c r="R33" s="5"/>
      <c r="S33" s="5"/>
    </row>
    <row r="34" spans="1:19" ht="15.75">
      <c r="A34" s="55"/>
      <c r="B34" s="22"/>
      <c r="C34" s="50"/>
      <c r="D34" s="6" t="s">
        <v>49</v>
      </c>
      <c r="E34" s="56"/>
      <c r="F34" s="57"/>
      <c r="G34" s="56"/>
      <c r="H34" s="9">
        <v>850000</v>
      </c>
      <c r="I34" s="9">
        <f>H34/G32</f>
        <v>169.55914621982845</v>
      </c>
      <c r="J34" s="53"/>
      <c r="K34" s="5"/>
      <c r="L34" s="5"/>
      <c r="M34" s="5"/>
      <c r="N34" s="5"/>
      <c r="O34" s="5"/>
      <c r="P34" s="5"/>
      <c r="Q34" s="5"/>
      <c r="R34" s="5"/>
      <c r="S34" s="5"/>
    </row>
    <row r="35" spans="1:19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5"/>
      <c r="L35" s="5"/>
      <c r="M35" s="5"/>
      <c r="N35" s="5"/>
      <c r="O35" s="5"/>
      <c r="P35" s="5"/>
      <c r="Q35" s="5"/>
      <c r="R35" s="5"/>
      <c r="S35" s="5"/>
    </row>
    <row r="36" spans="1:19" ht="15" customHeight="1">
      <c r="A36" s="27" t="s">
        <v>52</v>
      </c>
      <c r="B36" s="20"/>
      <c r="C36" s="20"/>
      <c r="D36" s="20"/>
      <c r="E36" s="20"/>
      <c r="F36" s="20"/>
      <c r="G36" s="20"/>
      <c r="H36" s="20"/>
      <c r="I36" s="20"/>
      <c r="J36" s="20"/>
      <c r="K36" s="5"/>
      <c r="L36" s="5"/>
      <c r="M36" s="5"/>
      <c r="N36" s="5"/>
      <c r="O36" s="5"/>
      <c r="P36" s="5"/>
      <c r="Q36" s="5"/>
      <c r="R36" s="5"/>
      <c r="S36" s="5"/>
    </row>
    <row r="37" spans="1:19" ht="15.75">
      <c r="A37" s="17"/>
      <c r="B37" s="43" t="s">
        <v>53</v>
      </c>
      <c r="C37" s="17"/>
      <c r="D37" s="17"/>
      <c r="E37" s="17"/>
      <c r="F37" s="17"/>
      <c r="G37" s="17"/>
      <c r="H37" s="17"/>
      <c r="I37" s="17"/>
      <c r="J37" s="17"/>
      <c r="K37" s="5"/>
      <c r="L37" s="5"/>
      <c r="M37" s="5"/>
      <c r="N37" s="5"/>
      <c r="O37" s="5"/>
      <c r="P37" s="5"/>
      <c r="Q37" s="5"/>
      <c r="R37" s="5"/>
      <c r="S37" s="5"/>
    </row>
    <row r="38" spans="1:19" ht="15.75">
      <c r="A38" s="17"/>
      <c r="B38" s="43" t="s">
        <v>54</v>
      </c>
      <c r="C38" s="17"/>
      <c r="D38" s="17"/>
      <c r="E38" s="17"/>
      <c r="F38" s="17"/>
      <c r="G38" s="17"/>
      <c r="H38" s="17"/>
      <c r="I38" s="17"/>
      <c r="J38" s="17"/>
      <c r="K38" s="5"/>
      <c r="L38" s="5"/>
      <c r="M38" s="5"/>
      <c r="N38" s="5"/>
      <c r="O38" s="5"/>
      <c r="P38" s="5"/>
      <c r="Q38" s="5"/>
      <c r="R38" s="5"/>
      <c r="S38" s="5"/>
    </row>
    <row r="39" spans="1:19" ht="15.75">
      <c r="A39" s="17"/>
      <c r="B39" s="43" t="s">
        <v>55</v>
      </c>
      <c r="C39" s="17"/>
      <c r="D39" s="17"/>
      <c r="E39" s="17"/>
      <c r="F39" s="17"/>
      <c r="G39" s="17"/>
      <c r="H39" s="17"/>
      <c r="I39" s="17"/>
      <c r="J39" s="17"/>
      <c r="K39" s="5"/>
      <c r="L39" s="5"/>
      <c r="M39" s="5"/>
      <c r="N39" s="5"/>
      <c r="O39" s="5"/>
      <c r="P39" s="5"/>
      <c r="Q39" s="5"/>
      <c r="R39" s="5"/>
      <c r="S39" s="5"/>
    </row>
    <row r="40" spans="1:19" ht="15.75">
      <c r="A40" s="17"/>
      <c r="B40" s="43" t="s">
        <v>56</v>
      </c>
      <c r="C40" s="17"/>
      <c r="D40" s="17"/>
      <c r="E40" s="17"/>
      <c r="F40" s="17"/>
      <c r="G40" s="17"/>
      <c r="H40" s="17"/>
      <c r="I40" s="17"/>
      <c r="J40" s="17"/>
      <c r="K40" s="5"/>
      <c r="L40" s="5"/>
      <c r="M40" s="5"/>
      <c r="N40" s="5"/>
      <c r="O40" s="5"/>
      <c r="P40" s="5"/>
      <c r="Q40" s="5"/>
      <c r="R40" s="5"/>
      <c r="S40" s="5"/>
    </row>
    <row r="41" spans="1:19" ht="15.75">
      <c r="A41" s="17"/>
      <c r="B41" s="43" t="s">
        <v>57</v>
      </c>
      <c r="C41" s="17"/>
      <c r="D41" s="17"/>
      <c r="E41" s="17"/>
      <c r="F41" s="17"/>
      <c r="G41" s="17"/>
      <c r="H41" s="17"/>
      <c r="I41" s="17"/>
      <c r="J41" s="17"/>
      <c r="K41" s="5"/>
      <c r="L41" s="5"/>
      <c r="M41" s="5"/>
      <c r="N41" s="5"/>
      <c r="O41" s="5"/>
      <c r="P41" s="5"/>
      <c r="Q41" s="5"/>
      <c r="R41" s="5"/>
      <c r="S41" s="5"/>
    </row>
    <row r="42" spans="1:19" ht="15.7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</row>
    <row r="43" spans="1:19" ht="15.7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</row>
    <row r="44" spans="1:19" ht="15.7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spans="1:19" ht="15.7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</row>
    <row r="46" spans="1:19" ht="15.7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</row>
    <row r="47" spans="1:19" ht="15.7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spans="1:19" ht="15.7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  <row r="49" spans="1:19" ht="15.7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</row>
    <row r="50" spans="1:19" ht="15.7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</row>
    <row r="51" spans="1:19" ht="15.7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</row>
    <row r="52" spans="1:19" ht="15.7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</row>
    <row r="53" spans="1:19" ht="15.7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</row>
    <row r="54" spans="1:19" ht="15.7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</row>
    <row r="55" spans="1:19" ht="15.7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</row>
    <row r="56" spans="1:19" ht="15.7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</row>
    <row r="57" spans="1:19" ht="15.7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</row>
    <row r="58" spans="1:19" ht="15.7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</row>
    <row r="59" spans="1:19" ht="15.7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</row>
    <row r="60" spans="1:19" ht="15.7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</row>
    <row r="61" spans="1:19" ht="15.7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</row>
    <row r="62" spans="1:19" ht="15.7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</row>
    <row r="63" spans="1:19" ht="15.7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</row>
    <row r="64" spans="1:19" ht="15.7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</row>
    <row r="65" spans="1:19" ht="15.7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</row>
    <row r="66" spans="1:19" ht="15.7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</row>
    <row r="67" spans="1:19" ht="15.7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</row>
    <row r="68" spans="1:19" ht="15.7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</row>
    <row r="69" spans="1:19" ht="15.7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</row>
    <row r="70" spans="1:19" ht="15.7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</row>
    <row r="71" spans="1:19" ht="15.7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</row>
    <row r="72" spans="1:19" ht="15.7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</row>
    <row r="73" spans="1:19" ht="15.7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</row>
    <row r="74" spans="1:19" ht="15.7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</row>
    <row r="75" spans="1:19" ht="15.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</row>
    <row r="76" spans="1:19" ht="15.7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</row>
    <row r="77" spans="1:19" ht="15.7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</row>
    <row r="78" spans="1:19" ht="15.7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</row>
    <row r="79" spans="1:19" ht="15.7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</row>
    <row r="80" spans="1:19" ht="15.7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</row>
    <row r="81" spans="1:19" ht="15.7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</row>
    <row r="82" spans="1:19" ht="15.7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</row>
    <row r="83" spans="1:19" ht="15.7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</row>
    <row r="84" spans="1:19" ht="15.7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</row>
    <row r="85" spans="1:19" ht="15.7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</row>
    <row r="86" spans="1:19" ht="15.7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</row>
    <row r="87" spans="1:19" ht="15.7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</row>
    <row r="88" spans="1:19" ht="15.7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</row>
    <row r="89" spans="1:19" ht="15.7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</row>
    <row r="90" spans="1:19" ht="15.7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</row>
    <row r="91" spans="1:19" ht="15.7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</row>
    <row r="92" spans="1:19" ht="15.7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</row>
    <row r="93" spans="1:19" ht="15.7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</row>
    <row r="94" spans="1:19" ht="15.7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</row>
    <row r="95" spans="1:19" ht="15.7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</row>
    <row r="96" spans="1:19" ht="15.7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</row>
    <row r="97" spans="1:19" ht="15.7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</row>
    <row r="98" spans="1:19" ht="15.7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</row>
    <row r="99" spans="1:19" ht="15.7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</row>
    <row r="100" spans="1:19" ht="15.7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</row>
    <row r="101" spans="1:19" ht="15.7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</row>
    <row r="102" spans="1:19" ht="15.7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</row>
    <row r="103" spans="1:19" ht="15.7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</row>
    <row r="104" spans="1:19" ht="15.7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</row>
    <row r="105" spans="1:19" ht="15.7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</row>
    <row r="106" spans="1:19" ht="15.7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</row>
    <row r="107" spans="1:19" ht="15.7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</row>
    <row r="108" spans="1:19" ht="15.7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</row>
    <row r="109" spans="1:19" ht="15.7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</row>
    <row r="110" spans="1:19" ht="15.75">
      <c r="A110" s="11" t="s">
        <v>58</v>
      </c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</row>
    <row r="111" spans="1:19" ht="15.7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</row>
    <row r="112" spans="1:19" ht="15.7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</row>
    <row r="113" spans="1:19" ht="15.7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</row>
    <row r="114" spans="1:19" ht="15.7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</row>
    <row r="115" spans="1:19" ht="15.7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</row>
    <row r="116" spans="1:19" ht="15.7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</row>
    <row r="117" spans="1:19" ht="15.7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</row>
    <row r="118" spans="1:19" ht="15.7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</row>
    <row r="119" spans="1:19" ht="15.7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</row>
    <row r="120" spans="1:19" ht="15.7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</row>
    <row r="121" spans="1:19" ht="15.7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</row>
    <row r="122" spans="1:19" ht="15.7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</row>
    <row r="123" spans="1:19" ht="15.7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</row>
    <row r="124" spans="1:19" ht="15.7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</row>
    <row r="125" spans="1:19" ht="15.7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</row>
    <row r="126" spans="1:19" ht="15.7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</row>
    <row r="127" spans="1:19" ht="15.7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</row>
    <row r="128" spans="1:19" ht="15.7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</row>
    <row r="129" spans="1:19" ht="15.7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</row>
    <row r="130" spans="1:19" ht="15.7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</row>
    <row r="131" spans="1:19" ht="15.7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</row>
    <row r="132" spans="1:19" ht="15.7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</row>
    <row r="133" spans="1:19" ht="15.7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</row>
    <row r="134" spans="1:19" ht="15.7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</row>
    <row r="135" spans="1:19" ht="15.7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</row>
    <row r="136" spans="1:19" ht="15.7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</row>
    <row r="137" spans="1:19" ht="15.7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</row>
    <row r="138" spans="1:19" ht="15.7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</row>
    <row r="139" spans="1:19" ht="15.7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</row>
    <row r="140" spans="1:19" ht="15.7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</row>
    <row r="141" spans="1:19" ht="15.7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</row>
    <row r="142" spans="1:19" ht="15.7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</row>
    <row r="143" spans="1:19" ht="15.7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</row>
    <row r="144" spans="1:19" ht="15.7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</row>
    <row r="145" spans="1:19" ht="15.7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</row>
    <row r="146" spans="1:19" ht="15.7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</row>
    <row r="147" spans="1:19" ht="15.7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</row>
    <row r="148" spans="1:19" ht="15.7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</row>
    <row r="149" spans="1:19" ht="15.7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</row>
    <row r="150" spans="1:19" ht="15.7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</row>
    <row r="151" spans="1:19" ht="15.7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</row>
    <row r="152" spans="1:19" ht="15.7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</row>
    <row r="153" spans="1:19" ht="15.7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</row>
    <row r="154" spans="1:19" ht="15.7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</row>
    <row r="155" spans="1:19" ht="15.7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</row>
    <row r="156" spans="1:19" ht="15.7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</row>
    <row r="157" spans="1:19" ht="15.7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</row>
    <row r="158" spans="1:19" ht="15.7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</row>
    <row r="159" spans="1:19" ht="15.7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</row>
    <row r="160" spans="1:19" ht="15.7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</row>
    <row r="161" spans="1:19" ht="15.7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</row>
    <row r="162" spans="1:19" ht="15.7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</row>
    <row r="163" spans="1:19" ht="15.7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</row>
    <row r="164" spans="1:19" ht="15.7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</row>
    <row r="165" spans="1:19" ht="15.7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</row>
    <row r="166" spans="1:19" ht="15.7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</row>
    <row r="167" spans="1:19" ht="15.7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</row>
    <row r="168" spans="1:19" ht="15.7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</row>
    <row r="169" spans="1:19" ht="15.7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</row>
    <row r="170" spans="1:19" ht="15.7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</row>
    <row r="171" spans="1:19" ht="15.7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</row>
    <row r="172" spans="1:19" ht="15.7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</row>
    <row r="173" spans="1:19" ht="15.7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</row>
    <row r="174" spans="1:19" ht="15.7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</row>
    <row r="175" spans="1:19" ht="15.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</row>
    <row r="176" spans="1:19" ht="15.7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</row>
    <row r="177" spans="1:19" ht="15.7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</row>
    <row r="178" spans="1:19" ht="15.7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</row>
    <row r="179" spans="1:19" ht="15.7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</row>
    <row r="180" spans="1:19" ht="15.7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</row>
    <row r="181" spans="1:19" ht="15.7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</row>
    <row r="182" spans="1:19" ht="15.7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</row>
    <row r="183" spans="1:19" ht="15.7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</row>
    <row r="184" spans="1:19" ht="15.7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</row>
    <row r="185" spans="1:19" ht="15.7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</row>
    <row r="186" spans="1:19" ht="15.7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</row>
    <row r="187" spans="1:19" ht="15.7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</row>
    <row r="188" spans="1:19" ht="15.7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</row>
    <row r="189" spans="1:19" ht="15.7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</row>
    <row r="190" spans="1:19" ht="15.7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</row>
    <row r="191" spans="1:19" ht="15.7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</row>
    <row r="192" spans="1:19" ht="15.7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</row>
    <row r="193" spans="1:19" ht="15.7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</row>
    <row r="194" spans="1:19" ht="15.7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</row>
    <row r="195" spans="1:19" ht="15.7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</row>
    <row r="196" spans="1:19" ht="15.7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</row>
    <row r="197" spans="1:19" ht="15.7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</row>
    <row r="198" spans="1:19" ht="15.7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</row>
    <row r="199" spans="1:19" ht="15.7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</row>
    <row r="200" spans="1:19" ht="15.7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</row>
    <row r="201" spans="1:19" ht="15.7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</row>
    <row r="202" spans="1:19" ht="15.7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</row>
    <row r="203" spans="1:19" ht="15.7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</row>
    <row r="204" spans="1:19" ht="15.7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</row>
    <row r="205" spans="1:19" ht="15.7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</row>
    <row r="206" spans="1:19" ht="15.7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</row>
    <row r="207" spans="1:19" ht="15.7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</row>
    <row r="208" spans="1:19" ht="15.7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</row>
    <row r="209" spans="1:19" ht="15.7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</row>
    <row r="210" spans="1:19" ht="15.7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</row>
  </sheetData>
  <mergeCells count="21">
    <mergeCell ref="A24:C26"/>
    <mergeCell ref="A27:C27"/>
    <mergeCell ref="A28:C30"/>
    <mergeCell ref="A31:C31"/>
    <mergeCell ref="A32:C34"/>
    <mergeCell ref="A36:J36"/>
    <mergeCell ref="A22:J22"/>
    <mergeCell ref="C2:G2"/>
    <mergeCell ref="A2:B2"/>
    <mergeCell ref="E3:F3"/>
    <mergeCell ref="B3:C3"/>
    <mergeCell ref="C10:H10"/>
    <mergeCell ref="A12:J12"/>
    <mergeCell ref="A23:C23"/>
    <mergeCell ref="C8:H8"/>
    <mergeCell ref="C9:H9"/>
    <mergeCell ref="A6:J6"/>
    <mergeCell ref="A5:J5"/>
    <mergeCell ref="I2:J2"/>
    <mergeCell ref="H3:J3"/>
    <mergeCell ref="C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Damon Amato</dc:creator>
  <cp:keywords/>
  <dc:description/>
  <cp:lastModifiedBy/>
  <cp:revision/>
  <dcterms:created xsi:type="dcterms:W3CDTF">2018-05-21T15:05:10Z</dcterms:created>
  <dcterms:modified xsi:type="dcterms:W3CDTF">2018-06-11T21:04:57Z</dcterms:modified>
  <cp:category/>
  <cp:contentStatus/>
</cp:coreProperties>
</file>