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115" windowHeight="9015"/>
  </bookViews>
  <sheets>
    <sheet name="KASUS1" sheetId="1" r:id="rId1"/>
    <sheet name="KASUS2" sheetId="2" r:id="rId2"/>
  </sheets>
  <externalReferences>
    <externalReference r:id="rId3"/>
    <externalReference r:id="rId4"/>
    <externalReference r:id="rId5"/>
  </externalReferences>
  <definedNames>
    <definedName name="AtBats">'[1]lookup to left'!$A$2:$A$16</definedName>
    <definedName name="Averages">'[1]lookup to left'!$B$2:$B$16</definedName>
    <definedName name="Code">'[1]2-column lookup'!$F$2:$F$12</definedName>
    <definedName name="ColOffset">'[1]closest match'!$E$3</definedName>
    <definedName name="CreditHours">[1]GPA!$B$2:$B$6</definedName>
    <definedName name="Data">'[1]closest match'!$B$2:$B$20</definedName>
    <definedName name="EmpData">'[2]intro example'!$B$7:$F$15</definedName>
    <definedName name="EmpList">'[1]exact value'!$C$1:$D$11</definedName>
    <definedName name="GradeList">'[1]grade lookup'!$E$2:$F$6</definedName>
    <definedName name="Grades">[1]GPA!$C$2:$C$6</definedName>
    <definedName name="GradeTable">[1]GPA!$G$2:$H$6</definedName>
    <definedName name="KODE">[3]lookup!$B$4:$B$18</definedName>
    <definedName name="LookupValue">'[1]lookup to left'!$G$1</definedName>
    <definedName name="Make">'[1]2-column lookup'!$B$1</definedName>
    <definedName name="Makes">'[1]2-column lookup'!$D$2:$D$12</definedName>
    <definedName name="Model">'[1]2-column lookup'!$B$2</definedName>
    <definedName name="Models">'[1]2-column lookup'!$E$2:$E$12</definedName>
    <definedName name="Month">'[1]2-way lookup'!$B$1</definedName>
    <definedName name="MonthList">'[1]2-way lookup'!$D$1:$D$14</definedName>
    <definedName name="NAMA">[3]lookup!$G$3</definedName>
    <definedName name="PELANGGAN">[3]lookup!$D$4:$D$18</definedName>
    <definedName name="Players">'[1]lookup to left'!$C$2:$C$16</definedName>
    <definedName name="Product">'[1]2-way lookup'!$B$2</definedName>
    <definedName name="ProductList">'[1]2-way lookup'!$D$1:$H$1</definedName>
    <definedName name="Range1">[2]compare!$D$2:$D$8</definedName>
    <definedName name="Range2">[2]compare!$E$2:$E$8</definedName>
    <definedName name="TABEL1" localSheetId="0">KASUS1!$H$6:$I$12</definedName>
    <definedName name="TABEL1" localSheetId="1">KASUS2!$H$8:$I$14</definedName>
    <definedName name="TABEL1">'[3]multiple tables'!$H$6:$I$12</definedName>
    <definedName name="TABEL2" localSheetId="0">KASUS1!$K$6:$L$11</definedName>
    <definedName name="TABEL2" localSheetId="1">KASUS2!$K$8:$L$13</definedName>
    <definedName name="TABEL2">'[3]multiple tables'!$K$6:$L$11</definedName>
    <definedName name="TABEL3">KASUS2!$N$8:$O$13</definedName>
    <definedName name="Table">'[1]2-way lookup'!$D$1:$H$14</definedName>
    <definedName name="Table1" localSheetId="0">KASUS1!$H$6:$I$12</definedName>
    <definedName name="Table1" localSheetId="1">KASUS2!$H$8:$I$14</definedName>
    <definedName name="Table2" localSheetId="0">KASUS1!$K$6:$L$11</definedName>
    <definedName name="Table2" localSheetId="1">KASUS2!$K$8:$L$13</definedName>
    <definedName name="Target">'[1]closest match'!$E$2</definedName>
    <definedName name="TRANSAKSI">[3]lookup!$C$4:$C$18</definedName>
    <definedName name="Value">[2]compare!$B$1</definedName>
    <definedName name="x">[1]lookup_trend!$D$2:$D$14</definedName>
    <definedName name="y">[1]lookup_trend!$E$2:$E$14</definedName>
  </definedNames>
  <calcPr calcId="125725"/>
</workbook>
</file>

<file path=xl/calcChain.xml><?xml version="1.0" encoding="utf-8"?>
<calcChain xmlns="http://schemas.openxmlformats.org/spreadsheetml/2006/main">
  <c r="F4" i="1"/>
  <c r="F15" i="2"/>
  <c r="F16"/>
  <c r="F17"/>
  <c r="E15"/>
  <c r="E16"/>
  <c r="E17"/>
  <c r="E18"/>
  <c r="F18" s="1"/>
  <c r="E14" i="1"/>
  <c r="F14" s="1"/>
  <c r="E15"/>
  <c r="F15" s="1"/>
  <c r="E16"/>
  <c r="F16" s="1"/>
  <c r="E17"/>
  <c r="F17" s="1"/>
  <c r="N6" i="2"/>
  <c r="H6"/>
  <c r="K6" s="1"/>
  <c r="H10"/>
  <c r="K10" s="1"/>
  <c r="K9"/>
  <c r="K4" i="1"/>
  <c r="K7"/>
  <c r="H8"/>
  <c r="K8" s="1"/>
  <c r="H9"/>
  <c r="E6" s="1"/>
  <c r="F6" s="1"/>
  <c r="H10"/>
  <c r="K10" s="1"/>
  <c r="H11"/>
  <c r="K11" s="1"/>
  <c r="E12"/>
  <c r="F12" s="1"/>
  <c r="H12"/>
  <c r="E11" i="2" l="1"/>
  <c r="E4"/>
  <c r="H11"/>
  <c r="E13" i="1"/>
  <c r="F13" s="1"/>
  <c r="E18"/>
  <c r="F18" s="1"/>
  <c r="E9"/>
  <c r="F9" s="1"/>
  <c r="E10"/>
  <c r="F10" s="1"/>
  <c r="E8"/>
  <c r="F8" s="1"/>
  <c r="E4"/>
  <c r="K9"/>
  <c r="E5" s="1"/>
  <c r="F5" s="1"/>
  <c r="E7"/>
  <c r="F7" s="1"/>
  <c r="E6" i="2" l="1"/>
  <c r="F6" s="1"/>
  <c r="E8"/>
  <c r="E7"/>
  <c r="F7" s="1"/>
  <c r="K11"/>
  <c r="H12"/>
  <c r="F8"/>
  <c r="F4"/>
  <c r="E11" i="1"/>
  <c r="F11" s="1"/>
  <c r="K12" i="2" l="1"/>
  <c r="H13"/>
  <c r="E5" l="1"/>
  <c r="E12"/>
  <c r="F12" s="1"/>
  <c r="E10"/>
  <c r="F10" s="1"/>
  <c r="F11"/>
  <c r="F5"/>
  <c r="K13"/>
  <c r="E9" s="1"/>
  <c r="F9" s="1"/>
  <c r="H14"/>
  <c r="E13" l="1"/>
  <c r="F13" s="1"/>
  <c r="E14"/>
  <c r="F14" s="1"/>
</calcChain>
</file>

<file path=xl/sharedStrings.xml><?xml version="1.0" encoding="utf-8"?>
<sst xmlns="http://schemas.openxmlformats.org/spreadsheetml/2006/main" count="55" uniqueCount="25">
  <si>
    <t>Susan</t>
  </si>
  <si>
    <t>Herman</t>
  </si>
  <si>
    <t>Poltak</t>
  </si>
  <si>
    <t>Slamet</t>
  </si>
  <si>
    <t>Diandra</t>
  </si>
  <si>
    <t>Kevin</t>
  </si>
  <si>
    <t>Selviany</t>
  </si>
  <si>
    <t>Jonathan</t>
  </si>
  <si>
    <t>Martin</t>
  </si>
  <si>
    <t>Komisi</t>
  </si>
  <si>
    <t>Penjualan</t>
  </si>
  <si>
    <t>Ardiansyah</t>
  </si>
  <si>
    <t>Devira</t>
  </si>
  <si>
    <t>Masa kerja</t>
  </si>
  <si>
    <t>Nilai Komisi</t>
  </si>
  <si>
    <t>Transaksi</t>
  </si>
  <si>
    <t>Masa Kerja</t>
  </si>
  <si>
    <t>Karyawan</t>
  </si>
  <si>
    <t>KOMISI PENJUALAN</t>
  </si>
  <si>
    <t>Masa kerja awal</t>
  </si>
  <si>
    <t>Kenaikan - Tabel 3</t>
  </si>
  <si>
    <t>Devi</t>
  </si>
  <si>
    <t>Agung</t>
  </si>
  <si>
    <t>Anna</t>
  </si>
  <si>
    <t>Damayanthi</t>
  </si>
</sst>
</file>

<file path=xl/styles.xml><?xml version="1.0" encoding="utf-8"?>
<styleSheet xmlns="http://schemas.openxmlformats.org/spreadsheetml/2006/main">
  <numFmts count="4">
    <numFmt numFmtId="164" formatCode="General\ &quot;Tahun&quot;"/>
    <numFmt numFmtId="165" formatCode="0\ &quot;+ Tahun&quot;"/>
    <numFmt numFmtId="166" formatCode="&quot;&lt; &quot;#\ &quot;Tahun&quot;"/>
    <numFmt numFmtId="167" formatCode="General\ &quot;thn&quot;"/>
  </numFmts>
  <fonts count="6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0000CC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-0.499984740745262"/>
        <bgColor indexed="63"/>
      </patternFill>
    </fill>
    <fill>
      <patternFill patternType="solid">
        <fgColor theme="8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 tint="-0.249977111117893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 applyAlignment="1">
      <alignment vertical="center"/>
    </xf>
    <xf numFmtId="3" fontId="1" fillId="2" borderId="0" xfId="1" applyNumberFormat="1" applyFill="1" applyBorder="1" applyAlignment="1">
      <alignment horizontal="right" vertical="center" indent="1"/>
    </xf>
    <xf numFmtId="10" fontId="1" fillId="2" borderId="1" xfId="2" applyNumberFormat="1" applyFont="1" applyFill="1" applyBorder="1" applyAlignment="1">
      <alignment horizontal="right" vertical="center" indent="1"/>
    </xf>
    <xf numFmtId="3" fontId="1" fillId="2" borderId="1" xfId="1" applyNumberFormat="1" applyFill="1" applyBorder="1" applyAlignment="1">
      <alignment horizontal="right" vertical="center" indent="1"/>
    </xf>
    <xf numFmtId="164" fontId="1" fillId="2" borderId="1" xfId="1" applyNumberFormat="1" applyFill="1" applyBorder="1" applyAlignment="1">
      <alignment horizontal="right" vertical="center" indent="1"/>
    </xf>
    <xf numFmtId="0" fontId="1" fillId="2" borderId="0" xfId="1" applyFill="1" applyBorder="1" applyAlignment="1">
      <alignment horizontal="left" vertical="center" indent="1"/>
    </xf>
    <xf numFmtId="0" fontId="1" fillId="0" borderId="0" xfId="1" applyAlignment="1">
      <alignment horizontal="right" vertical="center" indent="1"/>
    </xf>
    <xf numFmtId="10" fontId="0" fillId="2" borderId="0" xfId="2" applyNumberFormat="1" applyFont="1" applyFill="1" applyBorder="1" applyAlignment="1">
      <alignment horizontal="right" vertical="center" indent="1"/>
    </xf>
    <xf numFmtId="3" fontId="1" fillId="2" borderId="2" xfId="1" applyNumberFormat="1" applyFill="1" applyBorder="1" applyAlignment="1">
      <alignment horizontal="right" vertical="center" indent="1"/>
    </xf>
    <xf numFmtId="0" fontId="1" fillId="0" borderId="0" xfId="1" applyBorder="1" applyAlignment="1">
      <alignment horizontal="right" vertical="center" indent="1"/>
    </xf>
    <xf numFmtId="0" fontId="1" fillId="0" borderId="0" xfId="1" applyBorder="1" applyAlignment="1">
      <alignment vertical="center"/>
    </xf>
    <xf numFmtId="0" fontId="2" fillId="3" borderId="3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1" fillId="0" borderId="0" xfId="1" applyFont="1" applyBorder="1" applyAlignment="1">
      <alignment vertical="center"/>
    </xf>
    <xf numFmtId="0" fontId="2" fillId="3" borderId="0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3" fontId="1" fillId="2" borderId="0" xfId="1" applyNumberFormat="1" applyFont="1" applyFill="1" applyBorder="1" applyAlignment="1">
      <alignment horizontal="right" vertical="center" indent="1"/>
    </xf>
    <xf numFmtId="3" fontId="1" fillId="2" borderId="1" xfId="1" applyNumberFormat="1" applyFont="1" applyFill="1" applyBorder="1" applyAlignment="1">
      <alignment horizontal="right" vertical="center" indent="1"/>
    </xf>
    <xf numFmtId="164" fontId="1" fillId="2" borderId="1" xfId="1" applyNumberFormat="1" applyFont="1" applyFill="1" applyBorder="1" applyAlignment="1">
      <alignment horizontal="right" vertical="center" indent="1"/>
    </xf>
    <xf numFmtId="0" fontId="1" fillId="2" borderId="0" xfId="1" applyFont="1" applyFill="1" applyBorder="1" applyAlignment="1">
      <alignment horizontal="left" vertical="center" indent="1"/>
    </xf>
    <xf numFmtId="0" fontId="1" fillId="0" borderId="5" xfId="1" applyBorder="1" applyAlignment="1">
      <alignment vertical="center"/>
    </xf>
    <xf numFmtId="0" fontId="2" fillId="0" borderId="5" xfId="1" applyFont="1" applyFill="1" applyBorder="1" applyAlignment="1">
      <alignment vertical="center"/>
    </xf>
    <xf numFmtId="0" fontId="2" fillId="4" borderId="5" xfId="1" applyFont="1" applyFill="1" applyBorder="1" applyAlignment="1">
      <alignment vertical="center"/>
    </xf>
    <xf numFmtId="0" fontId="2" fillId="4" borderId="5" xfId="1" applyFont="1" applyFill="1" applyBorder="1" applyAlignment="1">
      <alignment horizontal="left" vertical="center" indent="2"/>
    </xf>
    <xf numFmtId="0" fontId="1" fillId="0" borderId="0" xfId="1" applyFont="1" applyAlignment="1">
      <alignment vertical="center"/>
    </xf>
    <xf numFmtId="0" fontId="2" fillId="3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/>
    </xf>
    <xf numFmtId="10" fontId="2" fillId="3" borderId="1" xfId="2" applyNumberFormat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10" fontId="1" fillId="2" borderId="1" xfId="2" quotePrefix="1" applyNumberFormat="1" applyFont="1" applyFill="1" applyBorder="1" applyAlignment="1">
      <alignment horizontal="right" vertical="center" indent="1"/>
    </xf>
    <xf numFmtId="0" fontId="2" fillId="4" borderId="0" xfId="1" applyFont="1" applyFill="1" applyAlignment="1">
      <alignment horizontal="left" vertical="center" indent="1"/>
    </xf>
    <xf numFmtId="0" fontId="2" fillId="4" borderId="0" xfId="1" applyFont="1" applyFill="1" applyAlignment="1">
      <alignment vertical="center"/>
    </xf>
    <xf numFmtId="0" fontId="2" fillId="4" borderId="0" xfId="1" applyFont="1" applyFill="1" applyBorder="1" applyAlignment="1">
      <alignment horizontal="left" vertical="center" indent="1"/>
    </xf>
    <xf numFmtId="0" fontId="2" fillId="4" borderId="0" xfId="1" applyFont="1" applyFill="1" applyBorder="1" applyAlignment="1">
      <alignment vertical="center"/>
    </xf>
    <xf numFmtId="167" fontId="5" fillId="2" borderId="0" xfId="1" applyNumberFormat="1" applyFont="1" applyFill="1" applyBorder="1" applyAlignment="1">
      <alignment horizontal="center" vertical="center"/>
    </xf>
    <xf numFmtId="3" fontId="1" fillId="0" borderId="0" xfId="1" applyNumberFormat="1" applyFill="1" applyBorder="1" applyAlignment="1">
      <alignment horizontal="right" vertical="center" indent="1"/>
    </xf>
    <xf numFmtId="10" fontId="0" fillId="0" borderId="0" xfId="2" applyNumberFormat="1" applyFont="1" applyFill="1" applyBorder="1" applyAlignment="1">
      <alignment horizontal="right" vertical="center" indent="1"/>
    </xf>
    <xf numFmtId="166" fontId="3" fillId="2" borderId="4" xfId="1" applyNumberFormat="1" applyFont="1" applyFill="1" applyBorder="1" applyAlignment="1">
      <alignment horizontal="center" vertical="center"/>
    </xf>
    <xf numFmtId="165" fontId="3" fillId="2" borderId="4" xfId="1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2015/FORMULA%202007/chapter%2008/basic%20lookup%20exampl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LOOKUP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tro example"/>
      <sheetName val="vlookup (2)"/>
      <sheetName val="hlookup (2)"/>
      <sheetName val="lookup (2)"/>
      <sheetName val="match_index"/>
      <sheetName val="compare"/>
      <sheetName val="vlookup"/>
      <sheetName val="hlookup"/>
      <sheetName val="lookup"/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C1" t="str">
            <v>Employee Number</v>
          </cell>
          <cell r="D1" t="str">
            <v>Employee Name</v>
          </cell>
        </row>
        <row r="2">
          <cell r="C2">
            <v>873</v>
          </cell>
          <cell r="D2" t="str">
            <v>Charles K. Barkley</v>
          </cell>
        </row>
        <row r="3">
          <cell r="C3">
            <v>1109</v>
          </cell>
          <cell r="D3" t="str">
            <v>Francis Jenikins</v>
          </cell>
        </row>
        <row r="4">
          <cell r="C4">
            <v>1549</v>
          </cell>
          <cell r="D4" t="str">
            <v>James Brackman</v>
          </cell>
        </row>
        <row r="5">
          <cell r="C5">
            <v>1334</v>
          </cell>
          <cell r="D5" t="str">
            <v>Linda Harper</v>
          </cell>
        </row>
        <row r="6">
          <cell r="C6">
            <v>1643</v>
          </cell>
          <cell r="D6" t="str">
            <v>Louise Victor</v>
          </cell>
        </row>
        <row r="7">
          <cell r="C7">
            <v>1101</v>
          </cell>
          <cell r="D7" t="str">
            <v>Melinda Hindquest</v>
          </cell>
        </row>
        <row r="8">
          <cell r="C8">
            <v>1873</v>
          </cell>
          <cell r="D8" t="str">
            <v>Michael Orenthal</v>
          </cell>
        </row>
        <row r="9">
          <cell r="C9">
            <v>983</v>
          </cell>
          <cell r="D9" t="str">
            <v>Peter Yates</v>
          </cell>
        </row>
        <row r="10">
          <cell r="C10">
            <v>972</v>
          </cell>
          <cell r="D10" t="str">
            <v>Sally Rice</v>
          </cell>
        </row>
        <row r="11">
          <cell r="C11">
            <v>1398</v>
          </cell>
          <cell r="D11" t="str">
            <v>Walter Franklin</v>
          </cell>
        </row>
      </sheetData>
      <sheetData sheetId="10">
        <row r="1">
          <cell r="G1" t="str">
            <v>Hardy</v>
          </cell>
        </row>
        <row r="2">
          <cell r="A2">
            <v>12</v>
          </cell>
          <cell r="B2">
            <v>0.33300000000000002</v>
          </cell>
          <cell r="C2" t="str">
            <v>Albertson</v>
          </cell>
        </row>
        <row r="3">
          <cell r="A3">
            <v>41</v>
          </cell>
          <cell r="B3">
            <v>0.39</v>
          </cell>
          <cell r="C3" t="str">
            <v>Darvin</v>
          </cell>
        </row>
        <row r="4">
          <cell r="A4">
            <v>24</v>
          </cell>
          <cell r="B4">
            <v>0.33300000000000002</v>
          </cell>
          <cell r="C4" t="str">
            <v>Deerberg</v>
          </cell>
        </row>
        <row r="5">
          <cell r="A5">
            <v>25</v>
          </cell>
          <cell r="B5">
            <v>0.16</v>
          </cell>
          <cell r="C5" t="str">
            <v>Gomez</v>
          </cell>
        </row>
        <row r="6">
          <cell r="A6">
            <v>23</v>
          </cell>
          <cell r="B6">
            <v>0.217</v>
          </cell>
          <cell r="C6" t="str">
            <v>Gonzolez</v>
          </cell>
        </row>
        <row r="7">
          <cell r="A7">
            <v>30</v>
          </cell>
          <cell r="B7">
            <v>0.3</v>
          </cell>
          <cell r="C7" t="str">
            <v>Hardy</v>
          </cell>
        </row>
        <row r="8">
          <cell r="A8">
            <v>0</v>
          </cell>
          <cell r="B8">
            <v>0</v>
          </cell>
          <cell r="C8" t="str">
            <v>Henderson</v>
          </cell>
        </row>
        <row r="9">
          <cell r="A9">
            <v>51</v>
          </cell>
          <cell r="B9">
            <v>0.33300000000000002</v>
          </cell>
          <cell r="C9" t="str">
            <v>Jackson</v>
          </cell>
        </row>
        <row r="10">
          <cell r="A10">
            <v>43</v>
          </cell>
          <cell r="B10">
            <v>0.186</v>
          </cell>
          <cell r="C10" t="str">
            <v>King</v>
          </cell>
        </row>
        <row r="11">
          <cell r="A11">
            <v>36</v>
          </cell>
          <cell r="B11">
            <v>0.13900000000000001</v>
          </cell>
          <cell r="C11" t="str">
            <v>Klorber</v>
          </cell>
        </row>
        <row r="12">
          <cell r="A12">
            <v>9</v>
          </cell>
          <cell r="B12">
            <v>0.33300000000000002</v>
          </cell>
          <cell r="C12" t="str">
            <v>Mazden</v>
          </cell>
        </row>
        <row r="13">
          <cell r="A13">
            <v>16</v>
          </cell>
          <cell r="B13">
            <v>0.313</v>
          </cell>
          <cell r="C13" t="str">
            <v>Mendez</v>
          </cell>
        </row>
        <row r="14">
          <cell r="A14">
            <v>44</v>
          </cell>
          <cell r="B14">
            <v>0.34100000000000003</v>
          </cell>
          <cell r="C14" t="str">
            <v>Nester</v>
          </cell>
        </row>
        <row r="15">
          <cell r="A15">
            <v>14</v>
          </cell>
          <cell r="B15">
            <v>0.28599999999999998</v>
          </cell>
          <cell r="C15" t="str">
            <v>Perez</v>
          </cell>
        </row>
        <row r="16">
          <cell r="A16">
            <v>28</v>
          </cell>
          <cell r="B16">
            <v>0.32100000000000001</v>
          </cell>
          <cell r="C16" t="str">
            <v>Talisman</v>
          </cell>
        </row>
      </sheetData>
      <sheetData sheetId="11" refreshError="1"/>
      <sheetData sheetId="12">
        <row r="3">
          <cell r="G3">
            <v>0</v>
          </cell>
        </row>
      </sheetData>
      <sheetData sheetId="13">
        <row r="2">
          <cell r="E2">
            <v>0</v>
          </cell>
          <cell r="F2" t="str">
            <v>F</v>
          </cell>
        </row>
        <row r="3">
          <cell r="E3">
            <v>40</v>
          </cell>
          <cell r="F3" t="str">
            <v>D</v>
          </cell>
        </row>
        <row r="4">
          <cell r="E4">
            <v>70</v>
          </cell>
          <cell r="F4" t="str">
            <v>C</v>
          </cell>
        </row>
        <row r="5">
          <cell r="E5">
            <v>80</v>
          </cell>
          <cell r="F5" t="str">
            <v>B</v>
          </cell>
        </row>
        <row r="6">
          <cell r="E6">
            <v>90</v>
          </cell>
          <cell r="F6" t="str">
            <v>A</v>
          </cell>
        </row>
      </sheetData>
      <sheetData sheetId="14">
        <row r="2">
          <cell r="B2">
            <v>3</v>
          </cell>
          <cell r="C2" t="str">
            <v>A</v>
          </cell>
          <cell r="G2" t="str">
            <v>A</v>
          </cell>
          <cell r="H2">
            <v>4</v>
          </cell>
        </row>
        <row r="3">
          <cell r="B3">
            <v>2</v>
          </cell>
          <cell r="C3" t="str">
            <v>C</v>
          </cell>
          <cell r="G3" t="str">
            <v>B</v>
          </cell>
          <cell r="H3">
            <v>3</v>
          </cell>
        </row>
        <row r="4">
          <cell r="B4">
            <v>4</v>
          </cell>
          <cell r="C4" t="str">
            <v>B</v>
          </cell>
          <cell r="G4" t="str">
            <v>C</v>
          </cell>
          <cell r="H4">
            <v>2</v>
          </cell>
        </row>
        <row r="5">
          <cell r="B5">
            <v>1</v>
          </cell>
          <cell r="C5" t="str">
            <v>A</v>
          </cell>
          <cell r="G5" t="str">
            <v>D</v>
          </cell>
          <cell r="H5">
            <v>1</v>
          </cell>
        </row>
        <row r="6">
          <cell r="B6">
            <v>3</v>
          </cell>
          <cell r="C6" t="str">
            <v>A</v>
          </cell>
          <cell r="G6" t="str">
            <v>F</v>
          </cell>
          <cell r="H6">
            <v>0</v>
          </cell>
        </row>
      </sheetData>
      <sheetData sheetId="15">
        <row r="1">
          <cell r="B1" t="str">
            <v>July</v>
          </cell>
          <cell r="E1" t="str">
            <v>Widgets</v>
          </cell>
          <cell r="F1" t="str">
            <v>Sprockets</v>
          </cell>
          <cell r="G1" t="str">
            <v>Snapholytes</v>
          </cell>
          <cell r="H1" t="str">
            <v>Combined</v>
          </cell>
        </row>
        <row r="2">
          <cell r="B2" t="str">
            <v>Sprockets</v>
          </cell>
          <cell r="D2" t="str">
            <v>January</v>
          </cell>
          <cell r="E2">
            <v>2892</v>
          </cell>
          <cell r="F2">
            <v>1771</v>
          </cell>
          <cell r="G2">
            <v>4718</v>
          </cell>
          <cell r="H2">
            <v>9381</v>
          </cell>
        </row>
        <row r="3">
          <cell r="D3" t="str">
            <v>February</v>
          </cell>
          <cell r="E3">
            <v>3380</v>
          </cell>
          <cell r="F3">
            <v>4711</v>
          </cell>
          <cell r="G3">
            <v>2615</v>
          </cell>
          <cell r="H3">
            <v>10706</v>
          </cell>
        </row>
        <row r="4">
          <cell r="D4" t="str">
            <v>March</v>
          </cell>
          <cell r="E4">
            <v>3744</v>
          </cell>
          <cell r="F4">
            <v>3223</v>
          </cell>
          <cell r="G4">
            <v>5312</v>
          </cell>
          <cell r="H4">
            <v>12279</v>
          </cell>
        </row>
        <row r="5">
          <cell r="D5" t="str">
            <v>April</v>
          </cell>
          <cell r="E5">
            <v>3221</v>
          </cell>
          <cell r="F5">
            <v>2438</v>
          </cell>
          <cell r="G5">
            <v>1108</v>
          </cell>
          <cell r="H5">
            <v>6767</v>
          </cell>
        </row>
        <row r="6">
          <cell r="D6" t="str">
            <v>May</v>
          </cell>
          <cell r="E6">
            <v>4839</v>
          </cell>
          <cell r="F6">
            <v>1999</v>
          </cell>
          <cell r="G6">
            <v>1994</v>
          </cell>
          <cell r="H6">
            <v>8832</v>
          </cell>
        </row>
        <row r="7">
          <cell r="D7" t="str">
            <v>June</v>
          </cell>
          <cell r="E7">
            <v>3767</v>
          </cell>
          <cell r="F7">
            <v>5140</v>
          </cell>
          <cell r="G7">
            <v>3830</v>
          </cell>
          <cell r="H7">
            <v>12737</v>
          </cell>
        </row>
        <row r="8">
          <cell r="D8" t="str">
            <v>July</v>
          </cell>
          <cell r="E8">
            <v>5467</v>
          </cell>
          <cell r="F8">
            <v>3337</v>
          </cell>
          <cell r="G8">
            <v>3232</v>
          </cell>
          <cell r="H8">
            <v>12036</v>
          </cell>
        </row>
        <row r="9">
          <cell r="D9" t="str">
            <v>August</v>
          </cell>
          <cell r="E9">
            <v>3154</v>
          </cell>
          <cell r="F9">
            <v>4895</v>
          </cell>
          <cell r="G9">
            <v>1607</v>
          </cell>
          <cell r="H9">
            <v>9656</v>
          </cell>
        </row>
        <row r="10">
          <cell r="D10" t="str">
            <v>September</v>
          </cell>
          <cell r="E10">
            <v>1718</v>
          </cell>
          <cell r="F10">
            <v>2040</v>
          </cell>
          <cell r="G10">
            <v>1563</v>
          </cell>
          <cell r="H10">
            <v>5321</v>
          </cell>
        </row>
        <row r="11">
          <cell r="D11" t="str">
            <v>October</v>
          </cell>
          <cell r="E11">
            <v>1548</v>
          </cell>
          <cell r="F11">
            <v>1061</v>
          </cell>
          <cell r="G11">
            <v>2590</v>
          </cell>
          <cell r="H11">
            <v>5199</v>
          </cell>
        </row>
        <row r="12">
          <cell r="D12" t="str">
            <v>November</v>
          </cell>
          <cell r="E12">
            <v>5083</v>
          </cell>
          <cell r="F12">
            <v>3558</v>
          </cell>
          <cell r="G12">
            <v>3960</v>
          </cell>
          <cell r="H12">
            <v>12601</v>
          </cell>
        </row>
        <row r="13">
          <cell r="D13" t="str">
            <v>December</v>
          </cell>
          <cell r="E13">
            <v>5753</v>
          </cell>
          <cell r="F13">
            <v>2839</v>
          </cell>
          <cell r="G13">
            <v>3013</v>
          </cell>
          <cell r="H13">
            <v>11605</v>
          </cell>
        </row>
        <row r="14">
          <cell r="D14" t="str">
            <v>Total</v>
          </cell>
          <cell r="E14">
            <v>44566</v>
          </cell>
          <cell r="F14">
            <v>37012</v>
          </cell>
          <cell r="G14">
            <v>35542</v>
          </cell>
          <cell r="H14">
            <v>117120</v>
          </cell>
        </row>
      </sheetData>
      <sheetData sheetId="16">
        <row r="1">
          <cell r="B1" t="str">
            <v>Jeep</v>
          </cell>
        </row>
        <row r="2">
          <cell r="B2" t="str">
            <v>Grand Cherokee</v>
          </cell>
          <cell r="D2" t="str">
            <v>Chevy</v>
          </cell>
          <cell r="E2" t="str">
            <v>Blazer</v>
          </cell>
          <cell r="F2" t="str">
            <v>C-094</v>
          </cell>
        </row>
        <row r="3">
          <cell r="D3" t="str">
            <v>Chevy</v>
          </cell>
          <cell r="E3" t="str">
            <v>Tahoe</v>
          </cell>
          <cell r="F3" t="str">
            <v>C-823</v>
          </cell>
        </row>
        <row r="4">
          <cell r="D4" t="str">
            <v>Ford</v>
          </cell>
          <cell r="E4" t="str">
            <v>Explorer</v>
          </cell>
          <cell r="F4" t="str">
            <v>F-772</v>
          </cell>
        </row>
        <row r="5">
          <cell r="D5" t="str">
            <v>Ford</v>
          </cell>
          <cell r="E5" t="str">
            <v>Expedition</v>
          </cell>
          <cell r="F5" t="str">
            <v>F-229</v>
          </cell>
        </row>
        <row r="6">
          <cell r="D6" t="str">
            <v>Isuzu</v>
          </cell>
          <cell r="E6" t="str">
            <v>Rodeo</v>
          </cell>
          <cell r="F6" t="str">
            <v>I-897</v>
          </cell>
        </row>
        <row r="7">
          <cell r="D7" t="str">
            <v>Isuzu</v>
          </cell>
          <cell r="E7" t="str">
            <v>Trooper</v>
          </cell>
          <cell r="F7" t="str">
            <v>I-900</v>
          </cell>
        </row>
        <row r="8">
          <cell r="D8" t="str">
            <v>Jeep</v>
          </cell>
          <cell r="E8" t="str">
            <v>Cherokee</v>
          </cell>
          <cell r="F8" t="str">
            <v>J-983</v>
          </cell>
        </row>
        <row r="9">
          <cell r="D9" t="str">
            <v>Jeep</v>
          </cell>
          <cell r="E9" t="str">
            <v>Grand Cherokee</v>
          </cell>
          <cell r="F9" t="str">
            <v>J-701</v>
          </cell>
        </row>
        <row r="10">
          <cell r="D10" t="str">
            <v>Nissan</v>
          </cell>
          <cell r="E10" t="str">
            <v>Pathfinder</v>
          </cell>
          <cell r="F10" t="str">
            <v>N-231</v>
          </cell>
        </row>
        <row r="11">
          <cell r="D11" t="str">
            <v>Toyota</v>
          </cell>
          <cell r="E11" t="str">
            <v>4Runner</v>
          </cell>
          <cell r="F11" t="str">
            <v>T-871</v>
          </cell>
        </row>
        <row r="12">
          <cell r="D12" t="str">
            <v>Toyota</v>
          </cell>
          <cell r="E12" t="str">
            <v>Land Cruiser</v>
          </cell>
          <cell r="F12" t="str">
            <v>T-981</v>
          </cell>
        </row>
      </sheetData>
      <sheetData sheetId="17" refreshError="1"/>
      <sheetData sheetId="18">
        <row r="2">
          <cell r="B2">
            <v>9101</v>
          </cell>
          <cell r="E2">
            <v>8025</v>
          </cell>
        </row>
        <row r="3">
          <cell r="B3">
            <v>8873</v>
          </cell>
          <cell r="E3">
            <v>-1</v>
          </cell>
        </row>
        <row r="4">
          <cell r="B4">
            <v>6000</v>
          </cell>
        </row>
        <row r="5">
          <cell r="B5">
            <v>9820</v>
          </cell>
        </row>
        <row r="6">
          <cell r="B6">
            <v>10500</v>
          </cell>
        </row>
        <row r="7">
          <cell r="B7">
            <v>3500</v>
          </cell>
        </row>
        <row r="8">
          <cell r="B8">
            <v>12873</v>
          </cell>
        </row>
        <row r="9">
          <cell r="B9">
            <v>5867</v>
          </cell>
        </row>
        <row r="10">
          <cell r="B10">
            <v>8989</v>
          </cell>
        </row>
        <row r="11">
          <cell r="B11">
            <v>8000</v>
          </cell>
        </row>
        <row r="12">
          <cell r="B12">
            <v>1124</v>
          </cell>
        </row>
        <row r="13">
          <cell r="B13">
            <v>9099</v>
          </cell>
        </row>
        <row r="14">
          <cell r="B14">
            <v>6800</v>
          </cell>
        </row>
        <row r="15">
          <cell r="B15">
            <v>5509</v>
          </cell>
        </row>
        <row r="16">
          <cell r="B16">
            <v>5460</v>
          </cell>
        </row>
        <row r="17">
          <cell r="B17">
            <v>8400</v>
          </cell>
        </row>
        <row r="18">
          <cell r="B18">
            <v>7777</v>
          </cell>
        </row>
        <row r="19">
          <cell r="B19">
            <v>3600</v>
          </cell>
        </row>
        <row r="20">
          <cell r="B20">
            <v>5400</v>
          </cell>
        </row>
      </sheetData>
      <sheetData sheetId="19" refreshError="1"/>
      <sheetData sheetId="20">
        <row r="2">
          <cell r="D2">
            <v>1</v>
          </cell>
          <cell r="E2">
            <v>10</v>
          </cell>
        </row>
        <row r="3">
          <cell r="D3">
            <v>2</v>
          </cell>
          <cell r="E3">
            <v>18</v>
          </cell>
        </row>
        <row r="4">
          <cell r="D4">
            <v>4</v>
          </cell>
          <cell r="E4">
            <v>24</v>
          </cell>
        </row>
        <row r="5">
          <cell r="D5">
            <v>5</v>
          </cell>
          <cell r="E5">
            <v>33.25</v>
          </cell>
        </row>
        <row r="6">
          <cell r="D6">
            <v>8</v>
          </cell>
          <cell r="E6">
            <v>41</v>
          </cell>
        </row>
        <row r="7">
          <cell r="D7">
            <v>9</v>
          </cell>
          <cell r="E7">
            <v>47</v>
          </cell>
        </row>
        <row r="8">
          <cell r="D8">
            <v>10</v>
          </cell>
          <cell r="E8">
            <v>52.25</v>
          </cell>
        </row>
        <row r="9">
          <cell r="D9">
            <v>11</v>
          </cell>
          <cell r="E9">
            <v>61.5</v>
          </cell>
        </row>
        <row r="10">
          <cell r="D10">
            <v>12</v>
          </cell>
          <cell r="E10">
            <v>72.75</v>
          </cell>
        </row>
        <row r="11">
          <cell r="D11">
            <v>13</v>
          </cell>
          <cell r="E11">
            <v>75</v>
          </cell>
        </row>
        <row r="12">
          <cell r="D12">
            <v>15</v>
          </cell>
          <cell r="E12">
            <v>85</v>
          </cell>
        </row>
        <row r="13">
          <cell r="D13">
            <v>16</v>
          </cell>
          <cell r="E13">
            <v>90</v>
          </cell>
        </row>
        <row r="14">
          <cell r="D14">
            <v>20</v>
          </cell>
          <cell r="E14">
            <v>105.25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ntro example"/>
      <sheetName val="vlookup"/>
      <sheetName val="hlookup"/>
      <sheetName val="lookup"/>
      <sheetName val="match_index"/>
      <sheetName val="compare"/>
    </sheetNames>
    <sheetDataSet>
      <sheetData sheetId="0">
        <row r="7">
          <cell r="B7" t="str">
            <v>Allen</v>
          </cell>
          <cell r="C7" t="str">
            <v>Yolanda</v>
          </cell>
          <cell r="D7" t="str">
            <v>Sales</v>
          </cell>
          <cell r="E7">
            <v>4466</v>
          </cell>
          <cell r="F7">
            <v>35859</v>
          </cell>
        </row>
        <row r="8">
          <cell r="B8" t="str">
            <v>Baker</v>
          </cell>
          <cell r="C8" t="str">
            <v>Nancy</v>
          </cell>
          <cell r="D8" t="str">
            <v>Operations</v>
          </cell>
          <cell r="E8">
            <v>3432</v>
          </cell>
          <cell r="F8">
            <v>37727</v>
          </cell>
        </row>
        <row r="9">
          <cell r="B9" t="str">
            <v>Bunnel</v>
          </cell>
          <cell r="C9" t="str">
            <v>Ken</v>
          </cell>
          <cell r="D9" t="str">
            <v>Marketing</v>
          </cell>
          <cell r="E9">
            <v>4422</v>
          </cell>
          <cell r="F9">
            <v>38322</v>
          </cell>
        </row>
        <row r="10">
          <cell r="B10" t="str">
            <v>Charles</v>
          </cell>
          <cell r="C10" t="str">
            <v>Larry</v>
          </cell>
          <cell r="D10" t="str">
            <v>Administration</v>
          </cell>
          <cell r="E10">
            <v>2822</v>
          </cell>
          <cell r="F10">
            <v>36419</v>
          </cell>
        </row>
        <row r="11">
          <cell r="B11" t="str">
            <v>Cramden</v>
          </cell>
          <cell r="C11" t="str">
            <v>Moe</v>
          </cell>
          <cell r="D11" t="str">
            <v>Administration</v>
          </cell>
          <cell r="E11">
            <v>1231</v>
          </cell>
          <cell r="F11">
            <v>36962</v>
          </cell>
        </row>
        <row r="12">
          <cell r="B12" t="str">
            <v>Davis</v>
          </cell>
          <cell r="C12" t="str">
            <v>Rita</v>
          </cell>
          <cell r="D12" t="str">
            <v>Administration</v>
          </cell>
          <cell r="E12">
            <v>2604</v>
          </cell>
          <cell r="F12">
            <v>38457</v>
          </cell>
        </row>
        <row r="13">
          <cell r="B13" t="str">
            <v>Dunwell</v>
          </cell>
          <cell r="C13" t="str">
            <v>James</v>
          </cell>
          <cell r="D13" t="str">
            <v>Operations</v>
          </cell>
          <cell r="E13">
            <v>3983</v>
          </cell>
          <cell r="F13">
            <v>36565</v>
          </cell>
        </row>
        <row r="14">
          <cell r="B14" t="str">
            <v>Ellis</v>
          </cell>
          <cell r="C14" t="str">
            <v>Pamela</v>
          </cell>
          <cell r="D14" t="str">
            <v>Data Processing</v>
          </cell>
          <cell r="E14">
            <v>2144</v>
          </cell>
          <cell r="F14">
            <v>38070</v>
          </cell>
        </row>
        <row r="15">
          <cell r="B15" t="str">
            <v>Endow</v>
          </cell>
          <cell r="C15" t="str">
            <v>Ed</v>
          </cell>
          <cell r="D15" t="str">
            <v>Data Processing</v>
          </cell>
          <cell r="E15">
            <v>1102</v>
          </cell>
          <cell r="F15">
            <v>37937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1">
          <cell r="B1" t="str">
            <v>James</v>
          </cell>
        </row>
        <row r="2">
          <cell r="D2" t="str">
            <v>Bill</v>
          </cell>
          <cell r="E2">
            <v>50</v>
          </cell>
        </row>
        <row r="3">
          <cell r="D3" t="str">
            <v>Ellen</v>
          </cell>
          <cell r="E3">
            <v>25</v>
          </cell>
        </row>
        <row r="4">
          <cell r="D4" t="str">
            <v>Frank</v>
          </cell>
          <cell r="E4">
            <v>200</v>
          </cell>
        </row>
        <row r="5">
          <cell r="D5" t="str">
            <v>James</v>
          </cell>
          <cell r="E5">
            <v>300</v>
          </cell>
        </row>
        <row r="6">
          <cell r="D6" t="str">
            <v>Jill</v>
          </cell>
          <cell r="E6">
            <v>400</v>
          </cell>
        </row>
        <row r="7">
          <cell r="D7" t="str">
            <v>John</v>
          </cell>
          <cell r="E7">
            <v>100</v>
          </cell>
        </row>
        <row r="8">
          <cell r="D8" t="str">
            <v>Ted</v>
          </cell>
          <cell r="E8">
            <v>150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lookup"/>
      <sheetName val="lookup2"/>
      <sheetName val="Sheet2"/>
      <sheetName val="multiple tables"/>
      <sheetName val="vlookup"/>
      <sheetName val="vlookup (2)"/>
      <sheetName val="Sheet3"/>
    </sheetNames>
    <sheetDataSet>
      <sheetData sheetId="0">
        <row r="3">
          <cell r="G3" t="str">
            <v>Zakaria</v>
          </cell>
        </row>
        <row r="4">
          <cell r="B4">
            <v>23547</v>
          </cell>
          <cell r="C4">
            <v>215590000</v>
          </cell>
          <cell r="D4" t="str">
            <v>Adi Nurdin</v>
          </cell>
        </row>
        <row r="5">
          <cell r="B5">
            <v>14587</v>
          </cell>
          <cell r="C5">
            <v>125400000</v>
          </cell>
          <cell r="D5" t="str">
            <v>Adriansyah</v>
          </cell>
        </row>
        <row r="6">
          <cell r="B6">
            <v>62547</v>
          </cell>
          <cell r="C6">
            <v>36985000</v>
          </cell>
          <cell r="D6" t="str">
            <v>Ahmad Syarifudin</v>
          </cell>
        </row>
        <row r="7">
          <cell r="B7">
            <v>11475</v>
          </cell>
          <cell r="C7">
            <v>12457800</v>
          </cell>
          <cell r="D7" t="str">
            <v xml:space="preserve">Andi Marestio </v>
          </cell>
        </row>
        <row r="8">
          <cell r="B8">
            <v>44741</v>
          </cell>
          <cell r="C8">
            <v>22145500</v>
          </cell>
          <cell r="D8" t="str">
            <v>Deden Suhendar</v>
          </cell>
        </row>
        <row r="9">
          <cell r="B9">
            <v>11158</v>
          </cell>
          <cell r="C9">
            <v>247850000</v>
          </cell>
          <cell r="D9" t="str">
            <v>Devi Setyawati</v>
          </cell>
        </row>
        <row r="10">
          <cell r="B10">
            <v>22147</v>
          </cell>
          <cell r="C10">
            <v>295800000</v>
          </cell>
          <cell r="D10" t="str">
            <v>Diandra</v>
          </cell>
        </row>
        <row r="11">
          <cell r="B11">
            <v>20578</v>
          </cell>
          <cell r="C11">
            <v>25000000</v>
          </cell>
          <cell r="D11" t="str">
            <v>Donny Firmansyah</v>
          </cell>
        </row>
        <row r="12">
          <cell r="B12">
            <v>10987</v>
          </cell>
          <cell r="C12">
            <v>22150000</v>
          </cell>
          <cell r="D12" t="str">
            <v>Elvira</v>
          </cell>
        </row>
        <row r="13">
          <cell r="B13">
            <v>22547</v>
          </cell>
          <cell r="C13">
            <v>11580000</v>
          </cell>
          <cell r="D13" t="str">
            <v>Indah Susanti</v>
          </cell>
        </row>
        <row r="14">
          <cell r="B14">
            <v>21154</v>
          </cell>
          <cell r="C14">
            <v>22500000</v>
          </cell>
          <cell r="D14" t="str">
            <v>Jonathan</v>
          </cell>
        </row>
        <row r="15">
          <cell r="B15">
            <v>21598</v>
          </cell>
          <cell r="C15">
            <v>79582000</v>
          </cell>
          <cell r="D15" t="str">
            <v>Octaviany</v>
          </cell>
        </row>
        <row r="16">
          <cell r="B16">
            <v>21455</v>
          </cell>
          <cell r="C16">
            <v>24575000</v>
          </cell>
          <cell r="D16" t="str">
            <v>Poltak Sipahutar</v>
          </cell>
        </row>
        <row r="17">
          <cell r="B17">
            <v>12547</v>
          </cell>
          <cell r="C17">
            <v>221500000</v>
          </cell>
          <cell r="D17" t="str">
            <v>Susana</v>
          </cell>
        </row>
        <row r="18">
          <cell r="B18">
            <v>20541</v>
          </cell>
          <cell r="C18">
            <v>14750000</v>
          </cell>
          <cell r="D18" t="str">
            <v>Zakaria</v>
          </cell>
        </row>
      </sheetData>
      <sheetData sheetId="1" refreshError="1"/>
      <sheetData sheetId="2" refreshError="1"/>
      <sheetData sheetId="3">
        <row r="6">
          <cell r="H6">
            <v>0</v>
          </cell>
          <cell r="I6">
            <v>1.4999999999999999E-2</v>
          </cell>
          <cell r="K6">
            <v>0</v>
          </cell>
          <cell r="L6">
            <v>0.02</v>
          </cell>
        </row>
        <row r="7">
          <cell r="H7">
            <v>250000000</v>
          </cell>
          <cell r="I7">
            <v>1.9E-2</v>
          </cell>
          <cell r="K7">
            <v>250000000</v>
          </cell>
          <cell r="L7">
            <v>2.5000000000000001E-2</v>
          </cell>
        </row>
        <row r="8">
          <cell r="H8">
            <v>325000000</v>
          </cell>
          <cell r="I8">
            <v>2.75E-2</v>
          </cell>
          <cell r="K8">
            <v>325000000</v>
          </cell>
          <cell r="L8">
            <v>2.9000000000000001E-2</v>
          </cell>
        </row>
        <row r="9">
          <cell r="H9">
            <v>575000000</v>
          </cell>
          <cell r="I9">
            <v>3.2500000000000001E-2</v>
          </cell>
          <cell r="K9">
            <v>575000000</v>
          </cell>
          <cell r="L9">
            <v>3.5000000000000003E-2</v>
          </cell>
        </row>
        <row r="10">
          <cell r="H10">
            <v>1075000000</v>
          </cell>
          <cell r="I10">
            <v>3.95E-2</v>
          </cell>
          <cell r="K10">
            <v>1075000000</v>
          </cell>
          <cell r="L10">
            <v>3.2500000000000001E-2</v>
          </cell>
        </row>
        <row r="11">
          <cell r="H11">
            <v>1825000000</v>
          </cell>
          <cell r="I11">
            <v>4.2500000000000003E-2</v>
          </cell>
          <cell r="K11">
            <v>1825000000</v>
          </cell>
          <cell r="L11">
            <v>5.5E-2</v>
          </cell>
        </row>
        <row r="12">
          <cell r="H12">
            <v>3075000000</v>
          </cell>
          <cell r="I12">
            <v>0.05</v>
          </cell>
        </row>
      </sheetData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19"/>
  <sheetViews>
    <sheetView showGridLines="0" tabSelected="1" workbookViewId="0">
      <selection activeCell="E4" sqref="E4"/>
    </sheetView>
  </sheetViews>
  <sheetFormatPr defaultRowHeight="15"/>
  <cols>
    <col min="1" max="1" width="5.85546875" style="1" customWidth="1"/>
    <col min="2" max="2" width="14.140625" style="1" customWidth="1"/>
    <col min="3" max="3" width="11.5703125" style="1" customWidth="1"/>
    <col min="4" max="4" width="15.5703125" style="1" customWidth="1"/>
    <col min="5" max="5" width="10.140625" style="1" customWidth="1"/>
    <col min="6" max="6" width="13" style="1" customWidth="1"/>
    <col min="7" max="7" width="4.5703125" style="1" customWidth="1"/>
    <col min="8" max="8" width="15.5703125" style="1" customWidth="1"/>
    <col min="9" max="9" width="9.140625" style="1"/>
    <col min="10" max="10" width="4.5703125" style="1" customWidth="1"/>
    <col min="11" max="11" width="15.5703125" style="1" customWidth="1"/>
    <col min="12" max="12" width="9.140625" style="1"/>
    <col min="13" max="13" width="5.85546875" style="1" customWidth="1"/>
    <col min="14" max="16384" width="9.140625" style="1"/>
  </cols>
  <sheetData>
    <row r="1" spans="2:12" ht="19.5" customHeight="1"/>
    <row r="2" spans="2:12" ht="18.75">
      <c r="B2" s="29" t="s">
        <v>18</v>
      </c>
    </row>
    <row r="3" spans="2:12" ht="16.5" customHeight="1">
      <c r="B3" s="15" t="s">
        <v>17</v>
      </c>
      <c r="C3" s="28" t="s">
        <v>16</v>
      </c>
      <c r="D3" s="27" t="s">
        <v>15</v>
      </c>
      <c r="E3" s="26" t="s">
        <v>9</v>
      </c>
      <c r="F3" s="15" t="s">
        <v>14</v>
      </c>
      <c r="G3" s="25"/>
      <c r="H3" s="24" t="s">
        <v>13</v>
      </c>
      <c r="I3" s="23"/>
      <c r="J3" s="22"/>
      <c r="K3" s="21"/>
      <c r="L3" s="21"/>
    </row>
    <row r="4" spans="2:12" ht="16.5" customHeight="1">
      <c r="B4" s="20" t="s">
        <v>12</v>
      </c>
      <c r="C4" s="19">
        <v>1</v>
      </c>
      <c r="D4" s="18">
        <v>175850000</v>
      </c>
      <c r="E4" s="3">
        <f t="shared" ref="E4:E18" si="0">VLOOKUP(D4,IF(C4&lt;H$4,TABEL1,TABEL2),2)</f>
        <v>1.4999999999999999E-2</v>
      </c>
      <c r="F4" s="17">
        <f t="shared" ref="F4:F13" si="1">D4*E4</f>
        <v>2637750</v>
      </c>
      <c r="G4" s="14"/>
      <c r="H4" s="38">
        <v>3</v>
      </c>
      <c r="I4" s="38"/>
      <c r="J4" s="16"/>
      <c r="K4" s="39">
        <f>H4</f>
        <v>3</v>
      </c>
      <c r="L4" s="39"/>
    </row>
    <row r="5" spans="2:12" ht="16.5" customHeight="1">
      <c r="B5" s="6" t="s">
        <v>11</v>
      </c>
      <c r="C5" s="5">
        <v>3</v>
      </c>
      <c r="D5" s="4">
        <v>524150000</v>
      </c>
      <c r="E5" s="3">
        <f t="shared" si="0"/>
        <v>2.9000000000000001E-2</v>
      </c>
      <c r="F5" s="2">
        <f t="shared" si="1"/>
        <v>15200350</v>
      </c>
      <c r="G5" s="11"/>
      <c r="H5" s="13" t="s">
        <v>10</v>
      </c>
      <c r="I5" s="15" t="s">
        <v>9</v>
      </c>
      <c r="J5" s="14"/>
      <c r="K5" s="13" t="s">
        <v>10</v>
      </c>
      <c r="L5" s="12" t="s">
        <v>9</v>
      </c>
    </row>
    <row r="6" spans="2:12" ht="16.5" customHeight="1">
      <c r="B6" s="6" t="s">
        <v>8</v>
      </c>
      <c r="C6" s="5">
        <v>2</v>
      </c>
      <c r="D6" s="4">
        <v>258750000</v>
      </c>
      <c r="E6" s="3">
        <f t="shared" si="0"/>
        <v>1.9E-2</v>
      </c>
      <c r="F6" s="2">
        <f t="shared" si="1"/>
        <v>4916250</v>
      </c>
      <c r="G6" s="11"/>
      <c r="H6" s="9">
        <v>0</v>
      </c>
      <c r="I6" s="8">
        <v>1.4999999999999999E-2</v>
      </c>
      <c r="J6" s="10"/>
      <c r="K6" s="9">
        <v>0</v>
      </c>
      <c r="L6" s="8">
        <v>0.02</v>
      </c>
    </row>
    <row r="7" spans="2:12" ht="16.5" customHeight="1">
      <c r="B7" s="6" t="s">
        <v>7</v>
      </c>
      <c r="C7" s="5">
        <v>1</v>
      </c>
      <c r="D7" s="4">
        <v>197500000</v>
      </c>
      <c r="E7" s="3">
        <f t="shared" si="0"/>
        <v>1.4999999999999999E-2</v>
      </c>
      <c r="F7" s="2">
        <f t="shared" si="1"/>
        <v>2962500</v>
      </c>
      <c r="G7" s="11"/>
      <c r="H7" s="9">
        <v>250000000</v>
      </c>
      <c r="I7" s="8">
        <v>1.9E-2</v>
      </c>
      <c r="J7" s="10"/>
      <c r="K7" s="9">
        <f>H7</f>
        <v>250000000</v>
      </c>
      <c r="L7" s="8">
        <v>2.5000000000000001E-2</v>
      </c>
    </row>
    <row r="8" spans="2:12" ht="16.5" customHeight="1">
      <c r="B8" s="6" t="s">
        <v>6</v>
      </c>
      <c r="C8" s="5">
        <v>2</v>
      </c>
      <c r="D8" s="4">
        <v>225900000</v>
      </c>
      <c r="E8" s="3">
        <f t="shared" si="0"/>
        <v>1.4999999999999999E-2</v>
      </c>
      <c r="F8" s="2">
        <f t="shared" si="1"/>
        <v>3388500</v>
      </c>
      <c r="G8" s="11"/>
      <c r="H8" s="9">
        <f>H7+75000000</f>
        <v>325000000</v>
      </c>
      <c r="I8" s="8">
        <v>2.75E-2</v>
      </c>
      <c r="J8" s="10"/>
      <c r="K8" s="9">
        <f>H8</f>
        <v>325000000</v>
      </c>
      <c r="L8" s="8">
        <v>2.9000000000000001E-2</v>
      </c>
    </row>
    <row r="9" spans="2:12" ht="16.5" customHeight="1">
      <c r="B9" s="6" t="s">
        <v>5</v>
      </c>
      <c r="C9" s="5">
        <v>3</v>
      </c>
      <c r="D9" s="4">
        <v>1075000000</v>
      </c>
      <c r="E9" s="3">
        <f t="shared" si="0"/>
        <v>3.2500000000000001E-2</v>
      </c>
      <c r="F9" s="2">
        <f t="shared" si="1"/>
        <v>34937500</v>
      </c>
      <c r="G9" s="11"/>
      <c r="H9" s="9">
        <f>H8+250000000</f>
        <v>575000000</v>
      </c>
      <c r="I9" s="8">
        <v>3.2500000000000001E-2</v>
      </c>
      <c r="J9" s="10"/>
      <c r="K9" s="9">
        <f>H9</f>
        <v>575000000</v>
      </c>
      <c r="L9" s="8">
        <v>3.5000000000000003E-2</v>
      </c>
    </row>
    <row r="10" spans="2:12" ht="16.5" customHeight="1">
      <c r="B10" s="6" t="s">
        <v>4</v>
      </c>
      <c r="C10" s="5">
        <v>3</v>
      </c>
      <c r="D10" s="4">
        <v>1057800000</v>
      </c>
      <c r="E10" s="3">
        <f t="shared" si="0"/>
        <v>3.5000000000000003E-2</v>
      </c>
      <c r="F10" s="2">
        <f t="shared" si="1"/>
        <v>37023000</v>
      </c>
      <c r="G10" s="11"/>
      <c r="H10" s="9">
        <f>H9+500000000</f>
        <v>1075000000</v>
      </c>
      <c r="I10" s="8">
        <v>3.95E-2</v>
      </c>
      <c r="J10" s="10"/>
      <c r="K10" s="9">
        <f>H10</f>
        <v>1075000000</v>
      </c>
      <c r="L10" s="8">
        <v>3.2500000000000001E-2</v>
      </c>
    </row>
    <row r="11" spans="2:12" ht="16.5" customHeight="1">
      <c r="B11" s="6" t="s">
        <v>3</v>
      </c>
      <c r="C11" s="5">
        <v>3</v>
      </c>
      <c r="D11" s="4">
        <v>457800000</v>
      </c>
      <c r="E11" s="3">
        <f t="shared" si="0"/>
        <v>2.9000000000000001E-2</v>
      </c>
      <c r="F11" s="2">
        <f t="shared" si="1"/>
        <v>13276200</v>
      </c>
      <c r="G11" s="11"/>
      <c r="H11" s="9">
        <f>H10+750000000</f>
        <v>1825000000</v>
      </c>
      <c r="I11" s="8">
        <v>4.2500000000000003E-2</v>
      </c>
      <c r="J11" s="10"/>
      <c r="K11" s="9">
        <f>H11</f>
        <v>1825000000</v>
      </c>
      <c r="L11" s="8">
        <v>5.5E-2</v>
      </c>
    </row>
    <row r="12" spans="2:12" ht="16.5" customHeight="1">
      <c r="B12" s="6" t="s">
        <v>2</v>
      </c>
      <c r="C12" s="5">
        <v>2</v>
      </c>
      <c r="D12" s="4">
        <v>958750000</v>
      </c>
      <c r="E12" s="3">
        <f t="shared" si="0"/>
        <v>3.2500000000000001E-2</v>
      </c>
      <c r="F12" s="2">
        <f t="shared" si="1"/>
        <v>31159375</v>
      </c>
      <c r="H12" s="9">
        <f>H11+1250000000</f>
        <v>3075000000</v>
      </c>
      <c r="I12" s="8">
        <v>0.05</v>
      </c>
      <c r="J12" s="7"/>
      <c r="K12" s="7"/>
      <c r="L12" s="7"/>
    </row>
    <row r="13" spans="2:12" ht="16.5" customHeight="1">
      <c r="B13" s="6" t="s">
        <v>1</v>
      </c>
      <c r="C13" s="5">
        <v>4</v>
      </c>
      <c r="D13" s="4">
        <v>1875000000</v>
      </c>
      <c r="E13" s="3">
        <f t="shared" si="0"/>
        <v>5.5E-2</v>
      </c>
      <c r="F13" s="2">
        <f t="shared" si="1"/>
        <v>103125000</v>
      </c>
    </row>
    <row r="14" spans="2:12" ht="16.5" customHeight="1">
      <c r="B14" s="6" t="s">
        <v>21</v>
      </c>
      <c r="C14" s="5">
        <v>3</v>
      </c>
      <c r="D14" s="4">
        <v>2015000000</v>
      </c>
      <c r="E14" s="3">
        <f t="shared" si="0"/>
        <v>5.5E-2</v>
      </c>
      <c r="F14" s="2">
        <f t="shared" ref="F14:F17" si="2">D14*E14</f>
        <v>110825000</v>
      </c>
    </row>
    <row r="15" spans="2:12" ht="16.5" customHeight="1">
      <c r="B15" s="6" t="s">
        <v>22</v>
      </c>
      <c r="C15" s="5">
        <v>5</v>
      </c>
      <c r="D15" s="4">
        <v>3257800000</v>
      </c>
      <c r="E15" s="3">
        <f t="shared" si="0"/>
        <v>5.5E-2</v>
      </c>
      <c r="F15" s="2">
        <f t="shared" si="2"/>
        <v>179179000</v>
      </c>
    </row>
    <row r="16" spans="2:12" ht="16.5" customHeight="1">
      <c r="B16" s="6" t="s">
        <v>23</v>
      </c>
      <c r="C16" s="5">
        <v>3</v>
      </c>
      <c r="D16" s="4">
        <v>985700000</v>
      </c>
      <c r="E16" s="3">
        <f t="shared" si="0"/>
        <v>3.5000000000000003E-2</v>
      </c>
      <c r="F16" s="2">
        <f t="shared" si="2"/>
        <v>34499500</v>
      </c>
    </row>
    <row r="17" spans="2:6" ht="16.5" customHeight="1">
      <c r="B17" s="6" t="s">
        <v>24</v>
      </c>
      <c r="C17" s="5">
        <v>2</v>
      </c>
      <c r="D17" s="4">
        <v>1698500000</v>
      </c>
      <c r="E17" s="3">
        <f t="shared" si="0"/>
        <v>3.95E-2</v>
      </c>
      <c r="F17" s="2">
        <f t="shared" si="2"/>
        <v>67090750</v>
      </c>
    </row>
    <row r="18" spans="2:6" ht="16.5" customHeight="1">
      <c r="B18" s="6" t="s">
        <v>0</v>
      </c>
      <c r="C18" s="5">
        <v>6</v>
      </c>
      <c r="D18" s="4">
        <v>5968500000</v>
      </c>
      <c r="E18" s="3">
        <f t="shared" si="0"/>
        <v>5.5E-2</v>
      </c>
      <c r="F18" s="2">
        <f>D18*E18</f>
        <v>328267500</v>
      </c>
    </row>
    <row r="19" spans="2:6" ht="19.5" customHeight="1"/>
  </sheetData>
  <mergeCells count="2">
    <mergeCell ref="H4:I4"/>
    <mergeCell ref="K4:L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O19"/>
  <sheetViews>
    <sheetView showGridLines="0" workbookViewId="0">
      <selection activeCell="E4" sqref="E4"/>
    </sheetView>
  </sheetViews>
  <sheetFormatPr defaultRowHeight="15"/>
  <cols>
    <col min="1" max="1" width="5.85546875" style="1" customWidth="1"/>
    <col min="2" max="2" width="14.140625" style="1" customWidth="1"/>
    <col min="3" max="3" width="11.5703125" style="1" customWidth="1"/>
    <col min="4" max="4" width="15.5703125" style="1" customWidth="1"/>
    <col min="5" max="5" width="10.140625" style="1" customWidth="1"/>
    <col min="6" max="6" width="13" style="1" customWidth="1"/>
    <col min="7" max="7" width="5" style="1" customWidth="1"/>
    <col min="8" max="8" width="16.7109375" style="1" customWidth="1"/>
    <col min="9" max="9" width="10.5703125" style="1" customWidth="1"/>
    <col min="10" max="10" width="6.7109375" style="1" customWidth="1"/>
    <col min="11" max="11" width="16.7109375" style="1" customWidth="1"/>
    <col min="12" max="12" width="10.5703125" style="1" customWidth="1"/>
    <col min="13" max="13" width="5" style="1" customWidth="1"/>
    <col min="14" max="14" width="16.7109375" style="1" customWidth="1"/>
    <col min="15" max="15" width="10.5703125" style="1" customWidth="1"/>
    <col min="16" max="16" width="5.85546875" style="1" customWidth="1"/>
    <col min="17" max="16384" width="9.140625" style="1"/>
  </cols>
  <sheetData>
    <row r="1" spans="2:15" ht="19.5" customHeight="1"/>
    <row r="2" spans="2:15" ht="18.75">
      <c r="B2" s="29" t="s">
        <v>18</v>
      </c>
    </row>
    <row r="3" spans="2:15" ht="16.5" customHeight="1">
      <c r="B3" s="15" t="s">
        <v>17</v>
      </c>
      <c r="C3" s="28" t="s">
        <v>16</v>
      </c>
      <c r="D3" s="27" t="s">
        <v>15</v>
      </c>
      <c r="E3" s="26" t="s">
        <v>9</v>
      </c>
      <c r="F3" s="15" t="s">
        <v>14</v>
      </c>
      <c r="G3" s="25"/>
      <c r="H3" s="33" t="s">
        <v>19</v>
      </c>
      <c r="I3" s="34"/>
      <c r="J3" s="35">
        <v>3</v>
      </c>
      <c r="K3" s="21"/>
      <c r="L3" s="21"/>
    </row>
    <row r="4" spans="2:15" ht="16.5" customHeight="1">
      <c r="B4" s="20" t="s">
        <v>12</v>
      </c>
      <c r="C4" s="19">
        <v>5</v>
      </c>
      <c r="D4" s="18">
        <v>175850000</v>
      </c>
      <c r="E4" s="30">
        <f t="shared" ref="E4:E18" si="0">VLOOKUP(D4,(IF(C4&lt;H$6,TABEL1,IF(C4&lt;N$6,TABEL2,TABEL3))),2)</f>
        <v>1.7500000000000002E-2</v>
      </c>
      <c r="F4" s="17">
        <f t="shared" ref="F4:F14" si="1">D4*E4</f>
        <v>3077375.0000000005</v>
      </c>
      <c r="G4" s="14"/>
      <c r="H4" s="31" t="s">
        <v>20</v>
      </c>
      <c r="I4" s="32"/>
      <c r="J4" s="35">
        <v>3</v>
      </c>
    </row>
    <row r="5" spans="2:15" ht="16.5" customHeight="1">
      <c r="B5" s="6" t="s">
        <v>11</v>
      </c>
      <c r="C5" s="5">
        <v>3</v>
      </c>
      <c r="D5" s="4">
        <v>524150000</v>
      </c>
      <c r="E5" s="30">
        <f t="shared" si="0"/>
        <v>2.9000000000000001E-2</v>
      </c>
      <c r="F5" s="2">
        <f t="shared" si="1"/>
        <v>15200350</v>
      </c>
      <c r="G5" s="11"/>
    </row>
    <row r="6" spans="2:15" ht="16.5" customHeight="1">
      <c r="B6" s="6" t="s">
        <v>8</v>
      </c>
      <c r="C6" s="5">
        <v>2</v>
      </c>
      <c r="D6" s="4">
        <v>258750000</v>
      </c>
      <c r="E6" s="30">
        <f t="shared" si="0"/>
        <v>1.9E-2</v>
      </c>
      <c r="F6" s="2">
        <f t="shared" si="1"/>
        <v>4916250</v>
      </c>
      <c r="G6" s="11"/>
      <c r="H6" s="38">
        <f>J3</f>
        <v>3</v>
      </c>
      <c r="I6" s="38"/>
      <c r="J6" s="16"/>
      <c r="K6" s="39">
        <f>H6</f>
        <v>3</v>
      </c>
      <c r="L6" s="39"/>
      <c r="N6" s="39">
        <f>K6+J4</f>
        <v>6</v>
      </c>
      <c r="O6" s="39"/>
    </row>
    <row r="7" spans="2:15" ht="16.5" customHeight="1">
      <c r="B7" s="6" t="s">
        <v>7</v>
      </c>
      <c r="C7" s="5">
        <v>1</v>
      </c>
      <c r="D7" s="4">
        <v>197500000</v>
      </c>
      <c r="E7" s="30">
        <f t="shared" si="0"/>
        <v>1.4999999999999999E-2</v>
      </c>
      <c r="F7" s="2">
        <f t="shared" si="1"/>
        <v>2962500</v>
      </c>
      <c r="G7" s="11"/>
      <c r="H7" s="13" t="s">
        <v>10</v>
      </c>
      <c r="I7" s="15" t="s">
        <v>9</v>
      </c>
      <c r="J7" s="14"/>
      <c r="K7" s="13" t="s">
        <v>10</v>
      </c>
      <c r="L7" s="12" t="s">
        <v>9</v>
      </c>
      <c r="N7" s="13" t="s">
        <v>10</v>
      </c>
      <c r="O7" s="12" t="s">
        <v>9</v>
      </c>
    </row>
    <row r="8" spans="2:15" ht="16.5" customHeight="1">
      <c r="B8" s="6" t="s">
        <v>6</v>
      </c>
      <c r="C8" s="5">
        <v>2</v>
      </c>
      <c r="D8" s="4">
        <v>225900000</v>
      </c>
      <c r="E8" s="30">
        <f t="shared" si="0"/>
        <v>1.4999999999999999E-2</v>
      </c>
      <c r="F8" s="2">
        <f t="shared" si="1"/>
        <v>3388500</v>
      </c>
      <c r="G8" s="11"/>
      <c r="H8" s="9">
        <v>0</v>
      </c>
      <c r="I8" s="8">
        <v>1.4999999999999999E-2</v>
      </c>
      <c r="J8" s="10"/>
      <c r="K8" s="9">
        <v>0</v>
      </c>
      <c r="L8" s="8">
        <v>1.7500000000000002E-2</v>
      </c>
      <c r="N8" s="9">
        <v>0</v>
      </c>
      <c r="O8" s="8">
        <v>0.02</v>
      </c>
    </row>
    <row r="9" spans="2:15" ht="16.5" customHeight="1">
      <c r="B9" s="6" t="s">
        <v>5</v>
      </c>
      <c r="C9" s="5">
        <v>3</v>
      </c>
      <c r="D9" s="4">
        <v>1075000000</v>
      </c>
      <c r="E9" s="30">
        <f t="shared" si="0"/>
        <v>3.2500000000000001E-2</v>
      </c>
      <c r="F9" s="2">
        <f t="shared" si="1"/>
        <v>34937500</v>
      </c>
      <c r="G9" s="11"/>
      <c r="H9" s="9">
        <v>250000000</v>
      </c>
      <c r="I9" s="8">
        <v>1.9E-2</v>
      </c>
      <c r="J9" s="10"/>
      <c r="K9" s="9">
        <f>H9</f>
        <v>250000000</v>
      </c>
      <c r="L9" s="8">
        <v>2.5000000000000001E-2</v>
      </c>
      <c r="N9" s="9">
        <v>500000000</v>
      </c>
      <c r="O9" s="8">
        <v>2.5999999999999999E-2</v>
      </c>
    </row>
    <row r="10" spans="2:15" ht="16.5" customHeight="1">
      <c r="B10" s="6" t="s">
        <v>4</v>
      </c>
      <c r="C10" s="5">
        <v>3</v>
      </c>
      <c r="D10" s="4">
        <v>1057800000</v>
      </c>
      <c r="E10" s="30">
        <f t="shared" si="0"/>
        <v>3.5000000000000003E-2</v>
      </c>
      <c r="F10" s="2">
        <f t="shared" si="1"/>
        <v>37023000</v>
      </c>
      <c r="G10" s="11"/>
      <c r="H10" s="9">
        <f>H9+75000000</f>
        <v>325000000</v>
      </c>
      <c r="I10" s="8">
        <v>2.75E-2</v>
      </c>
      <c r="J10" s="10"/>
      <c r="K10" s="9">
        <f>H10</f>
        <v>325000000</v>
      </c>
      <c r="L10" s="8">
        <v>2.9000000000000001E-2</v>
      </c>
      <c r="N10" s="9">
        <v>950000000</v>
      </c>
      <c r="O10" s="8">
        <v>3.1E-2</v>
      </c>
    </row>
    <row r="11" spans="2:15" ht="16.5" customHeight="1">
      <c r="B11" s="6" t="s">
        <v>3</v>
      </c>
      <c r="C11" s="5">
        <v>3</v>
      </c>
      <c r="D11" s="4">
        <v>457800000</v>
      </c>
      <c r="E11" s="30">
        <f t="shared" si="0"/>
        <v>2.9000000000000001E-2</v>
      </c>
      <c r="F11" s="2">
        <f t="shared" si="1"/>
        <v>13276200</v>
      </c>
      <c r="G11" s="11"/>
      <c r="H11" s="9">
        <f>H10+250000000</f>
        <v>575000000</v>
      </c>
      <c r="I11" s="8">
        <v>3.2500000000000001E-2</v>
      </c>
      <c r="J11" s="10"/>
      <c r="K11" s="9">
        <f>H11</f>
        <v>575000000</v>
      </c>
      <c r="L11" s="8">
        <v>3.5000000000000003E-2</v>
      </c>
      <c r="N11" s="9">
        <v>1250000000</v>
      </c>
      <c r="O11" s="8">
        <v>3.7499999999999999E-2</v>
      </c>
    </row>
    <row r="12" spans="2:15" ht="16.5" customHeight="1">
      <c r="B12" s="6" t="s">
        <v>2</v>
      </c>
      <c r="C12" s="5">
        <v>2</v>
      </c>
      <c r="D12" s="4">
        <v>958750000</v>
      </c>
      <c r="E12" s="30">
        <f t="shared" si="0"/>
        <v>3.2500000000000001E-2</v>
      </c>
      <c r="F12" s="2">
        <f t="shared" si="1"/>
        <v>31159375</v>
      </c>
      <c r="H12" s="9">
        <f>H11+500000000</f>
        <v>1075000000</v>
      </c>
      <c r="I12" s="8">
        <v>3.95E-2</v>
      </c>
      <c r="J12" s="10"/>
      <c r="K12" s="9">
        <f>H12</f>
        <v>1075000000</v>
      </c>
      <c r="L12" s="8">
        <v>3.2500000000000001E-2</v>
      </c>
      <c r="N12" s="9">
        <v>2000000000</v>
      </c>
      <c r="O12" s="8">
        <v>5.6000000000000001E-2</v>
      </c>
    </row>
    <row r="13" spans="2:15" ht="16.5" customHeight="1">
      <c r="B13" s="6" t="s">
        <v>1</v>
      </c>
      <c r="C13" s="5">
        <v>4</v>
      </c>
      <c r="D13" s="4">
        <v>1875000000</v>
      </c>
      <c r="E13" s="30">
        <f t="shared" si="0"/>
        <v>5.5E-2</v>
      </c>
      <c r="F13" s="2">
        <f t="shared" si="1"/>
        <v>103125000</v>
      </c>
      <c r="H13" s="9">
        <f>H12+750000000</f>
        <v>1825000000</v>
      </c>
      <c r="I13" s="8">
        <v>4.2500000000000003E-2</v>
      </c>
      <c r="J13" s="10"/>
      <c r="K13" s="9">
        <f>H13</f>
        <v>1825000000</v>
      </c>
      <c r="L13" s="8">
        <v>5.5E-2</v>
      </c>
      <c r="N13" s="9">
        <v>5000000000</v>
      </c>
      <c r="O13" s="8">
        <v>0.08</v>
      </c>
    </row>
    <row r="14" spans="2:15" ht="16.5" customHeight="1">
      <c r="B14" s="6" t="s">
        <v>21</v>
      </c>
      <c r="C14" s="5">
        <v>3</v>
      </c>
      <c r="D14" s="4">
        <v>2015000000</v>
      </c>
      <c r="E14" s="30">
        <f t="shared" si="0"/>
        <v>5.5E-2</v>
      </c>
      <c r="F14" s="2">
        <f t="shared" si="1"/>
        <v>110825000</v>
      </c>
      <c r="H14" s="9">
        <f>H13+1250000000</f>
        <v>3075000000</v>
      </c>
      <c r="I14" s="8">
        <v>0.05</v>
      </c>
      <c r="J14" s="7"/>
      <c r="K14" s="7"/>
      <c r="L14" s="7"/>
    </row>
    <row r="15" spans="2:15" ht="16.5" customHeight="1">
      <c r="B15" s="6" t="s">
        <v>22</v>
      </c>
      <c r="C15" s="5">
        <v>5</v>
      </c>
      <c r="D15" s="4">
        <v>3257800000</v>
      </c>
      <c r="E15" s="30">
        <f t="shared" si="0"/>
        <v>5.5E-2</v>
      </c>
      <c r="F15" s="2">
        <f t="shared" ref="F15:F18" si="2">D15*E15</f>
        <v>179179000</v>
      </c>
      <c r="H15" s="36"/>
      <c r="I15" s="37"/>
      <c r="J15" s="7"/>
      <c r="K15" s="7"/>
      <c r="L15" s="7"/>
    </row>
    <row r="16" spans="2:15" ht="16.5" customHeight="1">
      <c r="B16" s="6" t="s">
        <v>23</v>
      </c>
      <c r="C16" s="5">
        <v>3</v>
      </c>
      <c r="D16" s="4">
        <v>985700000</v>
      </c>
      <c r="E16" s="30">
        <f t="shared" si="0"/>
        <v>3.5000000000000003E-2</v>
      </c>
      <c r="F16" s="2">
        <f t="shared" si="2"/>
        <v>34499500</v>
      </c>
      <c r="H16" s="36"/>
      <c r="I16" s="37"/>
      <c r="J16" s="7"/>
      <c r="K16" s="7"/>
      <c r="L16" s="7"/>
    </row>
    <row r="17" spans="2:12" ht="16.5" customHeight="1">
      <c r="B17" s="6" t="s">
        <v>24</v>
      </c>
      <c r="C17" s="5">
        <v>2</v>
      </c>
      <c r="D17" s="4">
        <v>1698500000</v>
      </c>
      <c r="E17" s="30">
        <f t="shared" si="0"/>
        <v>3.95E-2</v>
      </c>
      <c r="F17" s="2">
        <f t="shared" si="2"/>
        <v>67090750</v>
      </c>
      <c r="H17" s="36"/>
      <c r="I17" s="37"/>
      <c r="J17" s="7"/>
      <c r="K17" s="7"/>
      <c r="L17" s="7"/>
    </row>
    <row r="18" spans="2:12" ht="16.5" customHeight="1">
      <c r="B18" s="6" t="s">
        <v>0</v>
      </c>
      <c r="C18" s="5">
        <v>6</v>
      </c>
      <c r="D18" s="4">
        <v>5968500000</v>
      </c>
      <c r="E18" s="30">
        <f t="shared" si="0"/>
        <v>0.08</v>
      </c>
      <c r="F18" s="2">
        <f t="shared" si="2"/>
        <v>477480000</v>
      </c>
      <c r="H18" s="36"/>
      <c r="I18" s="37"/>
      <c r="J18" s="7"/>
      <c r="K18" s="7"/>
      <c r="L18" s="7"/>
    </row>
    <row r="19" spans="2:12" ht="19.5" customHeight="1"/>
  </sheetData>
  <mergeCells count="3">
    <mergeCell ref="H6:I6"/>
    <mergeCell ref="K6:L6"/>
    <mergeCell ref="N6:O6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KASUS1</vt:lpstr>
      <vt:lpstr>KASUS2</vt:lpstr>
      <vt:lpstr>KASUS1!TABEL1</vt:lpstr>
      <vt:lpstr>KASUS2!TABEL1</vt:lpstr>
      <vt:lpstr>KASUS1!TABEL2</vt:lpstr>
      <vt:lpstr>KASUS2!TABEL2</vt:lpstr>
      <vt:lpstr>TABEL3</vt:lpstr>
      <vt:lpstr>KASUS1!Table1</vt:lpstr>
      <vt:lpstr>KASUS2!Table1</vt:lpstr>
      <vt:lpstr>KASUS1!Table2</vt:lpstr>
      <vt:lpstr>KASUS2!Table2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2016-01-09T23:18:55Z</dcterms:created>
  <dcterms:modified xsi:type="dcterms:W3CDTF">2016-03-03T13:18:59Z</dcterms:modified>
</cp:coreProperties>
</file>