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20115" windowHeight="9270" tabRatio="507"/>
  </bookViews>
  <sheets>
    <sheet name="KASUS1" sheetId="15" r:id="rId1"/>
    <sheet name="KASUS2" sheetId="26" r:id="rId2"/>
    <sheet name="KASUS3" sheetId="27" r:id="rId3"/>
    <sheet name="KASUS4" sheetId="28" r:id="rId4"/>
    <sheet name="KASUS5" sheetId="29" r:id="rId5"/>
    <sheet name="KASUS6" sheetId="30" r:id="rId6"/>
    <sheet name="KASUS7" sheetId="31" r:id="rId7"/>
    <sheet name="KASUS8" sheetId="32" r:id="rId8"/>
    <sheet name="KASUS9" sheetId="33" r:id="rId9"/>
    <sheet name="KASUS10" sheetId="22" r:id="rId10"/>
    <sheet name="KASUS11" sheetId="24" r:id="rId11"/>
    <sheet name="KASUS12" sheetId="25" r:id="rId12"/>
  </sheets>
  <externalReferences>
    <externalReference r:id="rId13"/>
    <externalReference r:id="rId14"/>
    <externalReference r:id="rId15"/>
  </externalReferences>
  <definedNames>
    <definedName name="__IntlFixup" hidden="1">TRUE</definedName>
    <definedName name="AccessDatabase" hidden="1">"C:\My Documents\MAUI MALL1.mdb"</definedName>
    <definedName name="ACwvu.CapersView." localSheetId="0" hidden="1">[1]MASTER!#REF!</definedName>
    <definedName name="ACwvu.CapersView." localSheetId="9" hidden="1">[1]MASTER!#REF!</definedName>
    <definedName name="ACwvu.CapersView." localSheetId="10" hidden="1">[1]MASTER!#REF!</definedName>
    <definedName name="ACwvu.CapersView." localSheetId="11" hidden="1">[1]MASTER!#REF!</definedName>
    <definedName name="ACwvu.CapersView." localSheetId="1" hidden="1">[1]MASTER!#REF!</definedName>
    <definedName name="ACwvu.CapersView." localSheetId="2" hidden="1">[1]MASTER!#REF!</definedName>
    <definedName name="ACwvu.CapersView." localSheetId="3" hidden="1">[1]MASTER!#REF!</definedName>
    <definedName name="ACwvu.CapersView." localSheetId="4" hidden="1">[1]MASTER!#REF!</definedName>
    <definedName name="ACwvu.CapersView." localSheetId="5" hidden="1">[1]MASTER!#REF!</definedName>
    <definedName name="ACwvu.CapersView." localSheetId="6" hidden="1">[1]MASTER!#REF!</definedName>
    <definedName name="ACwvu.CapersView." localSheetId="7" hidden="1">[1]MASTER!#REF!</definedName>
    <definedName name="ACwvu.CapersView." localSheetId="8" hidden="1">[1]MASTER!#REF!</definedName>
    <definedName name="ACwvu.CapersView." hidden="1">[1]MASTER!#REF!</definedName>
    <definedName name="ACwvu.Japan_Capers_Ed_Pub." localSheetId="0" hidden="1">#REF!</definedName>
    <definedName name="ACwvu.Japan_Capers_Ed_Pub." localSheetId="9" hidden="1">#REF!</definedName>
    <definedName name="ACwvu.Japan_Capers_Ed_Pub." localSheetId="10" hidden="1">#REF!</definedName>
    <definedName name="ACwvu.Japan_Capers_Ed_Pub." localSheetId="11" hidden="1">#REF!</definedName>
    <definedName name="ACwvu.Japan_Capers_Ed_Pub." localSheetId="1" hidden="1">#REF!</definedName>
    <definedName name="ACwvu.Japan_Capers_Ed_Pub." localSheetId="2" hidden="1">#REF!</definedName>
    <definedName name="ACwvu.Japan_Capers_Ed_Pub." localSheetId="3" hidden="1">#REF!</definedName>
    <definedName name="ACwvu.Japan_Capers_Ed_Pub." localSheetId="4" hidden="1">#REF!</definedName>
    <definedName name="ACwvu.Japan_Capers_Ed_Pub." localSheetId="5" hidden="1">#REF!</definedName>
    <definedName name="ACwvu.Japan_Capers_Ed_Pub." localSheetId="6" hidden="1">#REF!</definedName>
    <definedName name="ACwvu.Japan_Capers_Ed_Pub." localSheetId="7" hidden="1">#REF!</definedName>
    <definedName name="ACwvu.Japan_Capers_Ed_Pub." localSheetId="8" hidden="1">#REF!</definedName>
    <definedName name="ACwvu.Japan_Capers_Ed_Pub." hidden="1">#REF!</definedName>
    <definedName name="ACwvu.KJP_CC." localSheetId="0" hidden="1">#REF!</definedName>
    <definedName name="ACwvu.KJP_CC." localSheetId="9" hidden="1">#REF!</definedName>
    <definedName name="ACwvu.KJP_CC." localSheetId="10" hidden="1">#REF!</definedName>
    <definedName name="ACwvu.KJP_CC." localSheetId="11" hidden="1">#REF!</definedName>
    <definedName name="ACwvu.KJP_CC." localSheetId="1" hidden="1">#REF!</definedName>
    <definedName name="ACwvu.KJP_CC." localSheetId="2" hidden="1">#REF!</definedName>
    <definedName name="ACwvu.KJP_CC." localSheetId="3" hidden="1">#REF!</definedName>
    <definedName name="ACwvu.KJP_CC." localSheetId="4" hidden="1">#REF!</definedName>
    <definedName name="ACwvu.KJP_CC." localSheetId="5" hidden="1">#REF!</definedName>
    <definedName name="ACwvu.KJP_CC." localSheetId="6" hidden="1">#REF!</definedName>
    <definedName name="ACwvu.KJP_CC." localSheetId="7" hidden="1">#REF!</definedName>
    <definedName name="ACwvu.KJP_CC." localSheetId="8" hidden="1">#REF!</definedName>
    <definedName name="ACwvu.KJP_CC." hidden="1">#REF!</definedName>
    <definedName name="anscount" hidden="1">4</definedName>
    <definedName name="BUNGA" localSheetId="0">KASUS1!$F$4:$U$4</definedName>
    <definedName name="BUNGA" localSheetId="9">KASUS10!$F$4:$U$4</definedName>
    <definedName name="BUNGA" localSheetId="1">KASUS2!$F$4:$U$4</definedName>
    <definedName name="BUNGA" localSheetId="2">KASUS3!$F$4:$U$4</definedName>
    <definedName name="BUNGA" localSheetId="3">KASUS4!$F$4:$U$4</definedName>
    <definedName name="BUNGA" localSheetId="4">KASUS5!$F$4:$U$4</definedName>
    <definedName name="BUNGA" localSheetId="5">KASUS6!$F$4:$U$4</definedName>
    <definedName name="BUNGA" localSheetId="6">KASUS7!$F$4:$U$4</definedName>
    <definedName name="BUNGA" localSheetId="7">KASUS8!$F$4:$U$4</definedName>
    <definedName name="BUNGA" localSheetId="8">KASUS9!$F$4:$U$4</definedName>
    <definedName name="Button_15">"MAUI_MALL_MAUI_MALLARD_INPUT_List"</definedName>
    <definedName name="Button_16">"MAUI_MALL_MAUI_MALLARD_INPUT_List"</definedName>
    <definedName name="Cwvu.CapersView." localSheetId="0" hidden="1">[1]MASTER!#REF!</definedName>
    <definedName name="Cwvu.CapersView." localSheetId="9" hidden="1">[1]MASTER!#REF!</definedName>
    <definedName name="Cwvu.CapersView." localSheetId="10" hidden="1">[1]MASTER!#REF!</definedName>
    <definedName name="Cwvu.CapersView." localSheetId="11" hidden="1">[1]MASTER!#REF!</definedName>
    <definedName name="Cwvu.CapersView." localSheetId="1" hidden="1">[1]MASTER!#REF!</definedName>
    <definedName name="Cwvu.CapersView." localSheetId="2" hidden="1">[1]MASTER!#REF!</definedName>
    <definedName name="Cwvu.CapersView." localSheetId="3" hidden="1">[1]MASTER!#REF!</definedName>
    <definedName name="Cwvu.CapersView." localSheetId="4" hidden="1">[1]MASTER!#REF!</definedName>
    <definedName name="Cwvu.CapersView." localSheetId="5" hidden="1">[1]MASTER!#REF!</definedName>
    <definedName name="Cwvu.CapersView." localSheetId="6" hidden="1">[1]MASTER!#REF!</definedName>
    <definedName name="Cwvu.CapersView." localSheetId="7" hidden="1">[1]MASTER!#REF!</definedName>
    <definedName name="Cwvu.CapersView." localSheetId="8" hidden="1">[1]MASTER!#REF!</definedName>
    <definedName name="Cwvu.CapersView." hidden="1">[1]MASTER!#REF!</definedName>
    <definedName name="Cwvu.Japan_Capers_Ed_Pub." localSheetId="0" hidden="1">[1]MASTER!#REF!</definedName>
    <definedName name="Cwvu.Japan_Capers_Ed_Pub." localSheetId="9" hidden="1">[1]MASTER!#REF!</definedName>
    <definedName name="Cwvu.Japan_Capers_Ed_Pub." localSheetId="10" hidden="1">[1]MASTER!#REF!</definedName>
    <definedName name="Cwvu.Japan_Capers_Ed_Pub." localSheetId="11" hidden="1">[1]MASTER!#REF!</definedName>
    <definedName name="Cwvu.Japan_Capers_Ed_Pub." localSheetId="1" hidden="1">[1]MASTER!#REF!</definedName>
    <definedName name="Cwvu.Japan_Capers_Ed_Pub." localSheetId="2" hidden="1">[1]MASTER!#REF!</definedName>
    <definedName name="Cwvu.Japan_Capers_Ed_Pub." localSheetId="3" hidden="1">[1]MASTER!#REF!</definedName>
    <definedName name="Cwvu.Japan_Capers_Ed_Pub." localSheetId="4" hidden="1">[1]MASTER!#REF!</definedName>
    <definedName name="Cwvu.Japan_Capers_Ed_Pub." localSheetId="5" hidden="1">[1]MASTER!#REF!</definedName>
    <definedName name="Cwvu.Japan_Capers_Ed_Pub." localSheetId="6" hidden="1">[1]MASTER!#REF!</definedName>
    <definedName name="Cwvu.Japan_Capers_Ed_Pub." localSheetId="7" hidden="1">[1]MASTER!#REF!</definedName>
    <definedName name="Cwvu.Japan_Capers_Ed_Pub." localSheetId="8" hidden="1">[1]MASTER!#REF!</definedName>
    <definedName name="Cwvu.Japan_Capers_Ed_Pub." hidden="1">[1]MASTER!#REF!</definedName>
    <definedName name="Cwvu.KJP_CC." localSheetId="0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9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0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1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4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5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6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7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8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GANT_PREP" localSheetId="0">'[2]RESOURCE MODEL'!#REF!,'[2]RESOURCE MODEL'!#REF!,'[2]RESOURCE MODEL'!#REF!</definedName>
    <definedName name="GANT_PREP" localSheetId="9">'[2]RESOURCE MODEL'!#REF!,'[2]RESOURCE MODEL'!#REF!,'[2]RESOURCE MODEL'!#REF!</definedName>
    <definedName name="GANT_PREP" localSheetId="10">'[2]RESOURCE MODEL'!#REF!,'[2]RESOURCE MODEL'!#REF!,'[2]RESOURCE MODEL'!#REF!</definedName>
    <definedName name="GANT_PREP" localSheetId="11">'[2]RESOURCE MODEL'!#REF!,'[2]RESOURCE MODEL'!#REF!,'[2]RESOURCE MODEL'!#REF!</definedName>
    <definedName name="GANT_PREP" localSheetId="1">'[2]RESOURCE MODEL'!#REF!,'[2]RESOURCE MODEL'!#REF!,'[2]RESOURCE MODEL'!#REF!</definedName>
    <definedName name="GANT_PREP" localSheetId="2">'[2]RESOURCE MODEL'!#REF!,'[2]RESOURCE MODEL'!#REF!,'[2]RESOURCE MODEL'!#REF!</definedName>
    <definedName name="GANT_PREP" localSheetId="3">'[2]RESOURCE MODEL'!#REF!,'[2]RESOURCE MODEL'!#REF!,'[2]RESOURCE MODEL'!#REF!</definedName>
    <definedName name="GANT_PREP" localSheetId="4">'[2]RESOURCE MODEL'!#REF!,'[2]RESOURCE MODEL'!#REF!,'[2]RESOURCE MODEL'!#REF!</definedName>
    <definedName name="GANT_PREP" localSheetId="5">'[2]RESOURCE MODEL'!#REF!,'[2]RESOURCE MODEL'!#REF!,'[2]RESOURCE MODEL'!#REF!</definedName>
    <definedName name="GANT_PREP" localSheetId="6">'[2]RESOURCE MODEL'!#REF!,'[2]RESOURCE MODEL'!#REF!,'[2]RESOURCE MODEL'!#REF!</definedName>
    <definedName name="GANT_PREP" localSheetId="7">'[2]RESOURCE MODEL'!#REF!,'[2]RESOURCE MODEL'!#REF!,'[2]RESOURCE MODEL'!#REF!</definedName>
    <definedName name="GANT_PREP" localSheetId="8">'[2]RESOURCE MODEL'!#REF!,'[2]RESOURCE MODEL'!#REF!,'[2]RESOURCE MODEL'!#REF!</definedName>
    <definedName name="GANT_PREP">'[2]RESOURCE MODEL'!#REF!,'[2]RESOURCE MODEL'!#REF!,'[2]RESOURCE MODEL'!#REF!</definedName>
    <definedName name="HTML_CodePage" hidden="1">1252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limcount" hidden="1">3</definedName>
    <definedName name="PERIODE" localSheetId="9">KASUS10!$F$4:$F$64</definedName>
    <definedName name="PERIODE" localSheetId="1">KASUS2!$F$4:$F$64</definedName>
    <definedName name="PERIODE" localSheetId="2">KASUS3!$F$4:$F$64</definedName>
    <definedName name="PERIODE" localSheetId="3">KASUS4!$F$4:$F$64</definedName>
    <definedName name="PERIODE" localSheetId="4">KASUS5!$F$4:$F$64</definedName>
    <definedName name="PERIODE" localSheetId="5">KASUS6!$F$4:$F$64</definedName>
    <definedName name="PERIODE" localSheetId="6">KASUS7!$F$4:$F$64</definedName>
    <definedName name="PERIODE" localSheetId="7">KASUS8!$F$4:$F$64</definedName>
    <definedName name="PERIODE" localSheetId="8">KASUS9!$F$4:$F$64</definedName>
    <definedName name="PERIODE">KASUS1!$F$4:$F$64</definedName>
    <definedName name="Rwvu.CapersView." localSheetId="0" hidden="1">#REF!</definedName>
    <definedName name="Rwvu.CapersView." localSheetId="9" hidden="1">#REF!</definedName>
    <definedName name="Rwvu.CapersView." localSheetId="10" hidden="1">#REF!</definedName>
    <definedName name="Rwvu.CapersView." localSheetId="11" hidden="1">#REF!</definedName>
    <definedName name="Rwvu.CapersView." localSheetId="1" hidden="1">#REF!</definedName>
    <definedName name="Rwvu.CapersView." localSheetId="2" hidden="1">#REF!</definedName>
    <definedName name="Rwvu.CapersView." localSheetId="3" hidden="1">#REF!</definedName>
    <definedName name="Rwvu.CapersView." localSheetId="4" hidden="1">#REF!</definedName>
    <definedName name="Rwvu.CapersView." localSheetId="5" hidden="1">#REF!</definedName>
    <definedName name="Rwvu.CapersView." localSheetId="6" hidden="1">#REF!</definedName>
    <definedName name="Rwvu.CapersView." localSheetId="7" hidden="1">#REF!</definedName>
    <definedName name="Rwvu.CapersView." localSheetId="8" hidden="1">#REF!</definedName>
    <definedName name="Rwvu.CapersView." hidden="1">#REF!</definedName>
    <definedName name="Rwvu.Japan_Capers_Ed_Pub." localSheetId="0" hidden="1">#REF!</definedName>
    <definedName name="Rwvu.Japan_Capers_Ed_Pub." localSheetId="9" hidden="1">#REF!</definedName>
    <definedName name="Rwvu.Japan_Capers_Ed_Pub." localSheetId="10" hidden="1">#REF!</definedName>
    <definedName name="Rwvu.Japan_Capers_Ed_Pub." localSheetId="11" hidden="1">#REF!</definedName>
    <definedName name="Rwvu.Japan_Capers_Ed_Pub." localSheetId="1" hidden="1">#REF!</definedName>
    <definedName name="Rwvu.Japan_Capers_Ed_Pub." localSheetId="2" hidden="1">#REF!</definedName>
    <definedName name="Rwvu.Japan_Capers_Ed_Pub." localSheetId="3" hidden="1">#REF!</definedName>
    <definedName name="Rwvu.Japan_Capers_Ed_Pub." localSheetId="4" hidden="1">#REF!</definedName>
    <definedName name="Rwvu.Japan_Capers_Ed_Pub." localSheetId="5" hidden="1">#REF!</definedName>
    <definedName name="Rwvu.Japan_Capers_Ed_Pub." localSheetId="6" hidden="1">#REF!</definedName>
    <definedName name="Rwvu.Japan_Capers_Ed_Pub." localSheetId="7" hidden="1">#REF!</definedName>
    <definedName name="Rwvu.Japan_Capers_Ed_Pub." localSheetId="8" hidden="1">#REF!</definedName>
    <definedName name="Rwvu.Japan_Capers_Ed_Pub." hidden="1">#REF!</definedName>
    <definedName name="Rwvu.KJP_CC." localSheetId="0" hidden="1">#REF!</definedName>
    <definedName name="Rwvu.KJP_CC." localSheetId="9" hidden="1">#REF!</definedName>
    <definedName name="Rwvu.KJP_CC." localSheetId="10" hidden="1">#REF!</definedName>
    <definedName name="Rwvu.KJP_CC." localSheetId="11" hidden="1">#REF!</definedName>
    <definedName name="Rwvu.KJP_CC." localSheetId="1" hidden="1">#REF!</definedName>
    <definedName name="Rwvu.KJP_CC." localSheetId="2" hidden="1">#REF!</definedName>
    <definedName name="Rwvu.KJP_CC." localSheetId="3" hidden="1">#REF!</definedName>
    <definedName name="Rwvu.KJP_CC." localSheetId="4" hidden="1">#REF!</definedName>
    <definedName name="Rwvu.KJP_CC." localSheetId="5" hidden="1">#REF!</definedName>
    <definedName name="Rwvu.KJP_CC." localSheetId="6" hidden="1">#REF!</definedName>
    <definedName name="Rwvu.KJP_CC." localSheetId="7" hidden="1">#REF!</definedName>
    <definedName name="Rwvu.KJP_CC." localSheetId="8" hidden="1">#REF!</definedName>
    <definedName name="Rwvu.KJP_CC." hidden="1">#REF!</definedName>
    <definedName name="sencount" hidden="1">3</definedName>
    <definedName name="solver_ver">1.3</definedName>
    <definedName name="ss" localSheetId="0" hidden="1">[1]MASTER!#REF!</definedName>
    <definedName name="ss" localSheetId="9" hidden="1">[1]MASTER!#REF!</definedName>
    <definedName name="ss" localSheetId="10" hidden="1">[1]MASTER!#REF!</definedName>
    <definedName name="ss" localSheetId="11" hidden="1">[1]MASTER!#REF!</definedName>
    <definedName name="ss" localSheetId="1" hidden="1">[1]MASTER!#REF!</definedName>
    <definedName name="ss" localSheetId="2" hidden="1">[1]MASTER!#REF!</definedName>
    <definedName name="ss" localSheetId="3" hidden="1">[1]MASTER!#REF!</definedName>
    <definedName name="ss" localSheetId="4" hidden="1">[1]MASTER!#REF!</definedName>
    <definedName name="ss" localSheetId="5" hidden="1">[1]MASTER!#REF!</definedName>
    <definedName name="ss" localSheetId="6" hidden="1">[1]MASTER!#REF!</definedName>
    <definedName name="ss" localSheetId="7" hidden="1">[1]MASTER!#REF!</definedName>
    <definedName name="ss" localSheetId="8" hidden="1">[1]MASTER!#REF!</definedName>
    <definedName name="ss" hidden="1">[1]MASTER!#REF!</definedName>
    <definedName name="Swvu.CapersView." localSheetId="0" hidden="1">[1]MASTER!#REF!</definedName>
    <definedName name="Swvu.CapersView." localSheetId="9" hidden="1">[1]MASTER!#REF!</definedName>
    <definedName name="Swvu.CapersView." localSheetId="10" hidden="1">[1]MASTER!#REF!</definedName>
    <definedName name="Swvu.CapersView." localSheetId="11" hidden="1">[1]MASTER!#REF!</definedName>
    <definedName name="Swvu.CapersView." localSheetId="1" hidden="1">[1]MASTER!#REF!</definedName>
    <definedName name="Swvu.CapersView." localSheetId="2" hidden="1">[1]MASTER!#REF!</definedName>
    <definedName name="Swvu.CapersView." localSheetId="3" hidden="1">[1]MASTER!#REF!</definedName>
    <definedName name="Swvu.CapersView." localSheetId="4" hidden="1">[1]MASTER!#REF!</definedName>
    <definedName name="Swvu.CapersView." localSheetId="5" hidden="1">[1]MASTER!#REF!</definedName>
    <definedName name="Swvu.CapersView." localSheetId="6" hidden="1">[1]MASTER!#REF!</definedName>
    <definedName name="Swvu.CapersView." localSheetId="7" hidden="1">[1]MASTER!#REF!</definedName>
    <definedName name="Swvu.CapersView." localSheetId="8" hidden="1">[1]MASTER!#REF!</definedName>
    <definedName name="Swvu.CapersView." hidden="1">[1]MASTER!#REF!</definedName>
    <definedName name="Swvu.Japan_Capers_Ed_Pub." localSheetId="0" hidden="1">#REF!</definedName>
    <definedName name="Swvu.Japan_Capers_Ed_Pub." localSheetId="9" hidden="1">#REF!</definedName>
    <definedName name="Swvu.Japan_Capers_Ed_Pub." localSheetId="10" hidden="1">#REF!</definedName>
    <definedName name="Swvu.Japan_Capers_Ed_Pub." localSheetId="11" hidden="1">#REF!</definedName>
    <definedName name="Swvu.Japan_Capers_Ed_Pub." localSheetId="1" hidden="1">#REF!</definedName>
    <definedName name="Swvu.Japan_Capers_Ed_Pub." localSheetId="2" hidden="1">#REF!</definedName>
    <definedName name="Swvu.Japan_Capers_Ed_Pub." localSheetId="3" hidden="1">#REF!</definedName>
    <definedName name="Swvu.Japan_Capers_Ed_Pub." localSheetId="4" hidden="1">#REF!</definedName>
    <definedName name="Swvu.Japan_Capers_Ed_Pub." localSheetId="5" hidden="1">#REF!</definedName>
    <definedName name="Swvu.Japan_Capers_Ed_Pub." localSheetId="6" hidden="1">#REF!</definedName>
    <definedName name="Swvu.Japan_Capers_Ed_Pub." localSheetId="7" hidden="1">#REF!</definedName>
    <definedName name="Swvu.Japan_Capers_Ed_Pub." localSheetId="8" hidden="1">#REF!</definedName>
    <definedName name="Swvu.Japan_Capers_Ed_Pub." hidden="1">#REF!</definedName>
    <definedName name="Swvu.KJP_CC." localSheetId="0" hidden="1">#REF!</definedName>
    <definedName name="Swvu.KJP_CC." localSheetId="9" hidden="1">#REF!</definedName>
    <definedName name="Swvu.KJP_CC." localSheetId="10" hidden="1">#REF!</definedName>
    <definedName name="Swvu.KJP_CC." localSheetId="11" hidden="1">#REF!</definedName>
    <definedName name="Swvu.KJP_CC." localSheetId="1" hidden="1">#REF!</definedName>
    <definedName name="Swvu.KJP_CC." localSheetId="2" hidden="1">#REF!</definedName>
    <definedName name="Swvu.KJP_CC." localSheetId="3" hidden="1">#REF!</definedName>
    <definedName name="Swvu.KJP_CC." localSheetId="4" hidden="1">#REF!</definedName>
    <definedName name="Swvu.KJP_CC." localSheetId="5" hidden="1">#REF!</definedName>
    <definedName name="Swvu.KJP_CC." localSheetId="6" hidden="1">#REF!</definedName>
    <definedName name="Swvu.KJP_CC." localSheetId="7" hidden="1">#REF!</definedName>
    <definedName name="Swvu.KJP_CC." localSheetId="8" hidden="1">#REF!</definedName>
    <definedName name="Swvu.KJP_CC." hidden="1">#REF!</definedName>
    <definedName name="TABEL" localSheetId="11">KASUS12!$H$5:$J$10</definedName>
    <definedName name="TABEL">KASUS10!$X$4:$Y$9</definedName>
    <definedName name="TABEL1">KASUS1!$F$4:$U$64</definedName>
    <definedName name="TABEL2" localSheetId="1">KASUS2!$F$4:$U$64</definedName>
    <definedName name="TABEL2" localSheetId="2">KASUS3!$F$4:$U$64</definedName>
    <definedName name="TABEL2" localSheetId="3">KASUS4!$F$4:$U$64</definedName>
    <definedName name="TABEL2" localSheetId="4">KASUS5!$F$4:$U$64</definedName>
    <definedName name="TABEL2" localSheetId="5">KASUS6!$F$4:$U$64</definedName>
    <definedName name="TABEL2" localSheetId="6">KASUS7!$F$4:$U$64</definedName>
    <definedName name="TABEL2" localSheetId="7">KASUS8!$F$4:$U$64</definedName>
    <definedName name="TABEL2" localSheetId="8">KASUS9!$F$4:$U$64</definedName>
    <definedName name="TABEL3" localSheetId="9">KASUS10!$F$4:$U$64</definedName>
    <definedName name="trte" hidden="1">{#N/A,#N/A,FALSE,"PRJCTED QTRLY $'s"}</definedName>
    <definedName name="v" hidden="1">{"'PRODUCTIONCOST SHEET'!$B$3:$G$48"}</definedName>
    <definedName name="vvv" hidden="1">{"Japan_Capers_Ed_Pub",#N/A,FALSE,"DI 2 YEAR MASTER SCHEDULE"}</definedName>
    <definedName name="vvvv" hidden="1">{#N/A,#N/A,FALSE,"PRJCTED MNTHLY QTY's"}</definedName>
    <definedName name="wrn.CapersPlotter." hidden="1">{#N/A,#N/A,FALSE,"DI 2 YEAR MASTER SCHEDULE"}</definedName>
    <definedName name="wrn.Edutainment._.Priority._.List." hidden="1">{#N/A,#N/A,FALSE,"DI 2 YEAR MASTER SCHEDULE"}</definedName>
    <definedName name="wrn.Japan_Capers_Ed._.Pub." hidden="1">{"Japan_Capers_Ed_Pub",#N/A,FALSE,"DI 2 YEAR MASTER SCHEDULE"}</definedName>
    <definedName name="wrn.Priority._.list." hidden="1">{#N/A,#N/A,FALSE,"DI 2 YEAR MASTER SCHEDULE"}</definedName>
    <definedName name="wrn.Prjcted._.Mnthly._.Qtys." hidden="1">{#N/A,#N/A,FALSE,"PRJCTED MNTHLY QTY's"}</definedName>
    <definedName name="wrn.Prjcted._.Qtrly._.Dollars." hidden="1">{#N/A,#N/A,FALSE,"PRJCTED QTRLY $'s"}</definedName>
    <definedName name="wrn.Prjcted._.Qtrly._.Qtys." hidden="1">{#N/A,#N/A,FALSE,"PRJCTED QTRLY QTY's"}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[3]lookup_trend!$D$2:$D$14</definedName>
    <definedName name="XDDDD" localSheetId="0" hidden="1">[1]MASTER!#REF!</definedName>
    <definedName name="XDDDD" localSheetId="9" hidden="1">[1]MASTER!#REF!</definedName>
    <definedName name="XDDDD" localSheetId="10" hidden="1">[1]MASTER!#REF!</definedName>
    <definedName name="XDDDD" localSheetId="11" hidden="1">[1]MASTER!#REF!</definedName>
    <definedName name="XDDDD" localSheetId="1" hidden="1">[1]MASTER!#REF!</definedName>
    <definedName name="XDDDD" localSheetId="2" hidden="1">[1]MASTER!#REF!</definedName>
    <definedName name="XDDDD" localSheetId="3" hidden="1">[1]MASTER!#REF!</definedName>
    <definedName name="XDDDD" localSheetId="4" hidden="1">[1]MASTER!#REF!</definedName>
    <definedName name="XDDDD" localSheetId="5" hidden="1">[1]MASTER!#REF!</definedName>
    <definedName name="XDDDD" localSheetId="6" hidden="1">[1]MASTER!#REF!</definedName>
    <definedName name="XDDDD" localSheetId="7" hidden="1">[1]MASTER!#REF!</definedName>
    <definedName name="XDDDD" localSheetId="8" hidden="1">[1]MASTER!#REF!</definedName>
    <definedName name="XDDDD" hidden="1">[1]MASTER!#REF!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localSheetId="0" hidden="1">#REF!</definedName>
    <definedName name="Z_9A428CE1_B4D9_11D0_A8AA_0000C071AEE7_.wvu.PrintArea" localSheetId="9" hidden="1">#REF!</definedName>
    <definedName name="Z_9A428CE1_B4D9_11D0_A8AA_0000C071AEE7_.wvu.PrintArea" localSheetId="10" hidden="1">#REF!</definedName>
    <definedName name="Z_9A428CE1_B4D9_11D0_A8AA_0000C071AEE7_.wvu.PrintArea" localSheetId="11" hidden="1">#REF!</definedName>
    <definedName name="Z_9A428CE1_B4D9_11D0_A8AA_0000C071AEE7_.wvu.PrintArea" localSheetId="1" hidden="1">#REF!</definedName>
    <definedName name="Z_9A428CE1_B4D9_11D0_A8AA_0000C071AEE7_.wvu.PrintArea" localSheetId="2" hidden="1">#REF!</definedName>
    <definedName name="Z_9A428CE1_B4D9_11D0_A8AA_0000C071AEE7_.wvu.PrintArea" localSheetId="3" hidden="1">#REF!</definedName>
    <definedName name="Z_9A428CE1_B4D9_11D0_A8AA_0000C071AEE7_.wvu.PrintArea" localSheetId="4" hidden="1">#REF!</definedName>
    <definedName name="Z_9A428CE1_B4D9_11D0_A8AA_0000C071AEE7_.wvu.PrintArea" localSheetId="5" hidden="1">#REF!</definedName>
    <definedName name="Z_9A428CE1_B4D9_11D0_A8AA_0000C071AEE7_.wvu.PrintArea" localSheetId="6" hidden="1">#REF!</definedName>
    <definedName name="Z_9A428CE1_B4D9_11D0_A8AA_0000C071AEE7_.wvu.PrintArea" localSheetId="7" hidden="1">#REF!</definedName>
    <definedName name="Z_9A428CE1_B4D9_11D0_A8AA_0000C071AEE7_.wvu.PrintArea" localSheetId="8" hidden="1">#REF!</definedName>
    <definedName name="Z_9A428CE1_B4D9_11D0_A8AA_0000C071AEE7_.wvu.PrintArea" hidden="1">#REF!</definedName>
    <definedName name="Z_9A428CE1_B4D9_11D0_A8AA_0000C071AEE7_.wvu.Rows" localSheetId="0" hidden="1">[1]MASTER!#REF!,[1]MASTER!#REF!,[1]MASTER!#REF!,[1]MASTER!#REF!,[1]MASTER!#REF!,[1]MASTER!#REF!,[1]MASTER!#REF!,[1]MASTER!$A$98:$IV$272</definedName>
    <definedName name="Z_9A428CE1_B4D9_11D0_A8AA_0000C071AEE7_.wvu.Rows" localSheetId="9" hidden="1">[1]MASTER!#REF!,[1]MASTER!#REF!,[1]MASTER!#REF!,[1]MASTER!#REF!,[1]MASTER!#REF!,[1]MASTER!#REF!,[1]MASTER!#REF!,[1]MASTER!$A$98:$IV$272</definedName>
    <definedName name="Z_9A428CE1_B4D9_11D0_A8AA_0000C071AEE7_.wvu.Rows" localSheetId="10" hidden="1">[1]MASTER!#REF!,[1]MASTER!#REF!,[1]MASTER!#REF!,[1]MASTER!#REF!,[1]MASTER!#REF!,[1]MASTER!#REF!,[1]MASTER!#REF!,[1]MASTER!$A$98:$IV$272</definedName>
    <definedName name="Z_9A428CE1_B4D9_11D0_A8AA_0000C071AEE7_.wvu.Rows" localSheetId="11" hidden="1">[1]MASTER!#REF!,[1]MASTER!#REF!,[1]MASTER!#REF!,[1]MASTER!#REF!,[1]MASTER!#REF!,[1]MASTER!#REF!,[1]MASTER!#REF!,[1]MASTER!$A$98:$IV$272</definedName>
    <definedName name="Z_9A428CE1_B4D9_11D0_A8AA_0000C071AEE7_.wvu.Rows" localSheetId="1" hidden="1">[1]MASTER!#REF!,[1]MASTER!#REF!,[1]MASTER!#REF!,[1]MASTER!#REF!,[1]MASTER!#REF!,[1]MASTER!#REF!,[1]MASTER!#REF!,[1]MASTER!$A$98:$IV$272</definedName>
    <definedName name="Z_9A428CE1_B4D9_11D0_A8AA_0000C071AEE7_.wvu.Rows" localSheetId="2" hidden="1">[1]MASTER!#REF!,[1]MASTER!#REF!,[1]MASTER!#REF!,[1]MASTER!#REF!,[1]MASTER!#REF!,[1]MASTER!#REF!,[1]MASTER!#REF!,[1]MASTER!$A$98:$IV$272</definedName>
    <definedName name="Z_9A428CE1_B4D9_11D0_A8AA_0000C071AEE7_.wvu.Rows" localSheetId="3" hidden="1">[1]MASTER!#REF!,[1]MASTER!#REF!,[1]MASTER!#REF!,[1]MASTER!#REF!,[1]MASTER!#REF!,[1]MASTER!#REF!,[1]MASTER!#REF!,[1]MASTER!$A$98:$IV$272</definedName>
    <definedName name="Z_9A428CE1_B4D9_11D0_A8AA_0000C071AEE7_.wvu.Rows" localSheetId="4" hidden="1">[1]MASTER!#REF!,[1]MASTER!#REF!,[1]MASTER!#REF!,[1]MASTER!#REF!,[1]MASTER!#REF!,[1]MASTER!#REF!,[1]MASTER!#REF!,[1]MASTER!$A$98:$IV$272</definedName>
    <definedName name="Z_9A428CE1_B4D9_11D0_A8AA_0000C071AEE7_.wvu.Rows" localSheetId="5" hidden="1">[1]MASTER!#REF!,[1]MASTER!#REF!,[1]MASTER!#REF!,[1]MASTER!#REF!,[1]MASTER!#REF!,[1]MASTER!#REF!,[1]MASTER!#REF!,[1]MASTER!$A$98:$IV$272</definedName>
    <definedName name="Z_9A428CE1_B4D9_11D0_A8AA_0000C071AEE7_.wvu.Rows" localSheetId="6" hidden="1">[1]MASTER!#REF!,[1]MASTER!#REF!,[1]MASTER!#REF!,[1]MASTER!#REF!,[1]MASTER!#REF!,[1]MASTER!#REF!,[1]MASTER!#REF!,[1]MASTER!$A$98:$IV$272</definedName>
    <definedName name="Z_9A428CE1_B4D9_11D0_A8AA_0000C071AEE7_.wvu.Rows" localSheetId="7" hidden="1">[1]MASTER!#REF!,[1]MASTER!#REF!,[1]MASTER!#REF!,[1]MASTER!#REF!,[1]MASTER!#REF!,[1]MASTER!#REF!,[1]MASTER!#REF!,[1]MASTER!$A$98:$IV$272</definedName>
    <definedName name="Z_9A428CE1_B4D9_11D0_A8AA_0000C071AEE7_.wvu.Rows" localSheetId="8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25725"/>
</workbook>
</file>

<file path=xl/calcChain.xml><?xml version="1.0" encoding="utf-8"?>
<calcChain xmlns="http://schemas.openxmlformats.org/spreadsheetml/2006/main">
  <c r="D3" i="25"/>
  <c r="D10" i="33"/>
  <c r="G6"/>
  <c r="H6"/>
  <c r="I6"/>
  <c r="J6"/>
  <c r="K6"/>
  <c r="L6"/>
  <c r="M6"/>
  <c r="N6"/>
  <c r="O6"/>
  <c r="P6"/>
  <c r="Q6"/>
  <c r="R6"/>
  <c r="S6"/>
  <c r="T6"/>
  <c r="U6"/>
  <c r="G7"/>
  <c r="H7"/>
  <c r="I7"/>
  <c r="J7"/>
  <c r="K7"/>
  <c r="L7"/>
  <c r="M7"/>
  <c r="N7"/>
  <c r="O7"/>
  <c r="P7"/>
  <c r="Q7"/>
  <c r="R7"/>
  <c r="S7"/>
  <c r="T7"/>
  <c r="U7"/>
  <c r="G8"/>
  <c r="H8"/>
  <c r="I8"/>
  <c r="J8"/>
  <c r="K8"/>
  <c r="L8"/>
  <c r="M8"/>
  <c r="N8"/>
  <c r="O8"/>
  <c r="P8"/>
  <c r="Q8"/>
  <c r="R8"/>
  <c r="S8"/>
  <c r="T8"/>
  <c r="U8"/>
  <c r="G9"/>
  <c r="H9"/>
  <c r="I9"/>
  <c r="J9"/>
  <c r="K9"/>
  <c r="L9"/>
  <c r="M9"/>
  <c r="N9"/>
  <c r="O9"/>
  <c r="P9"/>
  <c r="Q9"/>
  <c r="R9"/>
  <c r="S9"/>
  <c r="T9"/>
  <c r="U9"/>
  <c r="G10"/>
  <c r="H10"/>
  <c r="I10"/>
  <c r="J10"/>
  <c r="K10"/>
  <c r="L10"/>
  <c r="M10"/>
  <c r="N10"/>
  <c r="O10"/>
  <c r="P10"/>
  <c r="Q10"/>
  <c r="R10"/>
  <c r="S10"/>
  <c r="T10"/>
  <c r="U10"/>
  <c r="G11"/>
  <c r="H11"/>
  <c r="I11"/>
  <c r="J11"/>
  <c r="K11"/>
  <c r="L11"/>
  <c r="M11"/>
  <c r="N11"/>
  <c r="O11"/>
  <c r="P11"/>
  <c r="Q11"/>
  <c r="R11"/>
  <c r="S11"/>
  <c r="T11"/>
  <c r="U11"/>
  <c r="G12"/>
  <c r="H12"/>
  <c r="I12"/>
  <c r="J12"/>
  <c r="K12"/>
  <c r="L12"/>
  <c r="M12"/>
  <c r="N12"/>
  <c r="O12"/>
  <c r="P12"/>
  <c r="Q12"/>
  <c r="R12"/>
  <c r="S12"/>
  <c r="T12"/>
  <c r="U12"/>
  <c r="G13"/>
  <c r="H13"/>
  <c r="I13"/>
  <c r="J13"/>
  <c r="K13"/>
  <c r="L13"/>
  <c r="M13"/>
  <c r="N13"/>
  <c r="O13"/>
  <c r="P13"/>
  <c r="Q13"/>
  <c r="R13"/>
  <c r="S13"/>
  <c r="T13"/>
  <c r="U13"/>
  <c r="G14"/>
  <c r="H14"/>
  <c r="I14"/>
  <c r="J14"/>
  <c r="K14"/>
  <c r="L14"/>
  <c r="M14"/>
  <c r="N14"/>
  <c r="O14"/>
  <c r="P14"/>
  <c r="Q14"/>
  <c r="R14"/>
  <c r="S14"/>
  <c r="T14"/>
  <c r="U14"/>
  <c r="G15"/>
  <c r="H15"/>
  <c r="I15"/>
  <c r="J15"/>
  <c r="K15"/>
  <c r="L15"/>
  <c r="M15"/>
  <c r="N15"/>
  <c r="O15"/>
  <c r="P15"/>
  <c r="Q15"/>
  <c r="R15"/>
  <c r="S15"/>
  <c r="T15"/>
  <c r="U15"/>
  <c r="G16"/>
  <c r="H16"/>
  <c r="I16"/>
  <c r="J16"/>
  <c r="K16"/>
  <c r="L16"/>
  <c r="M16"/>
  <c r="N16"/>
  <c r="O16"/>
  <c r="P16"/>
  <c r="Q16"/>
  <c r="R16"/>
  <c r="S16"/>
  <c r="T16"/>
  <c r="U16"/>
  <c r="G17"/>
  <c r="H17"/>
  <c r="I17"/>
  <c r="J17"/>
  <c r="K17"/>
  <c r="L17"/>
  <c r="M17"/>
  <c r="N17"/>
  <c r="O17"/>
  <c r="P17"/>
  <c r="Q17"/>
  <c r="R17"/>
  <c r="S17"/>
  <c r="T17"/>
  <c r="U17"/>
  <c r="G18"/>
  <c r="H18"/>
  <c r="I18"/>
  <c r="J18"/>
  <c r="K18"/>
  <c r="L18"/>
  <c r="M18"/>
  <c r="N18"/>
  <c r="O18"/>
  <c r="P18"/>
  <c r="Q18"/>
  <c r="R18"/>
  <c r="S18"/>
  <c r="T18"/>
  <c r="U18"/>
  <c r="G19"/>
  <c r="H19"/>
  <c r="I19"/>
  <c r="J19"/>
  <c r="K19"/>
  <c r="L19"/>
  <c r="M19"/>
  <c r="N19"/>
  <c r="O19"/>
  <c r="P19"/>
  <c r="Q19"/>
  <c r="R19"/>
  <c r="S19"/>
  <c r="T19"/>
  <c r="U19"/>
  <c r="G20"/>
  <c r="H20"/>
  <c r="I20"/>
  <c r="J20"/>
  <c r="K20"/>
  <c r="L20"/>
  <c r="M20"/>
  <c r="N20"/>
  <c r="O20"/>
  <c r="P20"/>
  <c r="Q20"/>
  <c r="R20"/>
  <c r="S20"/>
  <c r="T20"/>
  <c r="U20"/>
  <c r="G21"/>
  <c r="H21"/>
  <c r="I21"/>
  <c r="J21"/>
  <c r="K21"/>
  <c r="L21"/>
  <c r="M21"/>
  <c r="N21"/>
  <c r="O21"/>
  <c r="P21"/>
  <c r="Q21"/>
  <c r="R21"/>
  <c r="S21"/>
  <c r="T21"/>
  <c r="U21"/>
  <c r="G22"/>
  <c r="H22"/>
  <c r="I22"/>
  <c r="J22"/>
  <c r="K22"/>
  <c r="L22"/>
  <c r="M22"/>
  <c r="N22"/>
  <c r="O22"/>
  <c r="P22"/>
  <c r="Q22"/>
  <c r="R22"/>
  <c r="S22"/>
  <c r="T22"/>
  <c r="U22"/>
  <c r="G23"/>
  <c r="H23"/>
  <c r="I23"/>
  <c r="J23"/>
  <c r="K23"/>
  <c r="L23"/>
  <c r="M23"/>
  <c r="N23"/>
  <c r="O23"/>
  <c r="P23"/>
  <c r="Q23"/>
  <c r="R23"/>
  <c r="S23"/>
  <c r="T23"/>
  <c r="U23"/>
  <c r="G24"/>
  <c r="H24"/>
  <c r="I24"/>
  <c r="J24"/>
  <c r="K24"/>
  <c r="L24"/>
  <c r="M24"/>
  <c r="N24"/>
  <c r="O24"/>
  <c r="P24"/>
  <c r="Q24"/>
  <c r="R24"/>
  <c r="S24"/>
  <c r="T24"/>
  <c r="U24"/>
  <c r="G25"/>
  <c r="H25"/>
  <c r="I25"/>
  <c r="J25"/>
  <c r="K25"/>
  <c r="L25"/>
  <c r="M25"/>
  <c r="N25"/>
  <c r="O25"/>
  <c r="P25"/>
  <c r="Q25"/>
  <c r="R25"/>
  <c r="S25"/>
  <c r="T25"/>
  <c r="U25"/>
  <c r="G26"/>
  <c r="H26"/>
  <c r="I26"/>
  <c r="J26"/>
  <c r="K26"/>
  <c r="L26"/>
  <c r="M26"/>
  <c r="N26"/>
  <c r="O26"/>
  <c r="P26"/>
  <c r="Q26"/>
  <c r="R26"/>
  <c r="S26"/>
  <c r="T26"/>
  <c r="U26"/>
  <c r="G27"/>
  <c r="H27"/>
  <c r="I27"/>
  <c r="J27"/>
  <c r="K27"/>
  <c r="L27"/>
  <c r="M27"/>
  <c r="N27"/>
  <c r="O27"/>
  <c r="P27"/>
  <c r="Q27"/>
  <c r="R27"/>
  <c r="S27"/>
  <c r="T27"/>
  <c r="U27"/>
  <c r="G28"/>
  <c r="H28"/>
  <c r="I28"/>
  <c r="J28"/>
  <c r="K28"/>
  <c r="L28"/>
  <c r="M28"/>
  <c r="N28"/>
  <c r="O28"/>
  <c r="P28"/>
  <c r="Q28"/>
  <c r="R28"/>
  <c r="S28"/>
  <c r="T28"/>
  <c r="U28"/>
  <c r="G29"/>
  <c r="H29"/>
  <c r="I29"/>
  <c r="J29"/>
  <c r="K29"/>
  <c r="L29"/>
  <c r="M29"/>
  <c r="N29"/>
  <c r="O29"/>
  <c r="P29"/>
  <c r="Q29"/>
  <c r="R29"/>
  <c r="S29"/>
  <c r="T29"/>
  <c r="U29"/>
  <c r="G30"/>
  <c r="H30"/>
  <c r="I30"/>
  <c r="J30"/>
  <c r="K30"/>
  <c r="L30"/>
  <c r="M30"/>
  <c r="N30"/>
  <c r="O30"/>
  <c r="P30"/>
  <c r="Q30"/>
  <c r="R30"/>
  <c r="S30"/>
  <c r="T30"/>
  <c r="U30"/>
  <c r="G31"/>
  <c r="H31"/>
  <c r="I31"/>
  <c r="J31"/>
  <c r="K31"/>
  <c r="L31"/>
  <c r="M31"/>
  <c r="N31"/>
  <c r="O31"/>
  <c r="P31"/>
  <c r="Q31"/>
  <c r="R31"/>
  <c r="S31"/>
  <c r="T31"/>
  <c r="U31"/>
  <c r="G32"/>
  <c r="H32"/>
  <c r="I32"/>
  <c r="J32"/>
  <c r="K32"/>
  <c r="L32"/>
  <c r="M32"/>
  <c r="N32"/>
  <c r="O32"/>
  <c r="P32"/>
  <c r="Q32"/>
  <c r="R32"/>
  <c r="S32"/>
  <c r="T32"/>
  <c r="U32"/>
  <c r="G33"/>
  <c r="H33"/>
  <c r="I33"/>
  <c r="J33"/>
  <c r="K33"/>
  <c r="L33"/>
  <c r="M33"/>
  <c r="N33"/>
  <c r="O33"/>
  <c r="P33"/>
  <c r="Q33"/>
  <c r="R33"/>
  <c r="S33"/>
  <c r="T33"/>
  <c r="U33"/>
  <c r="G34"/>
  <c r="H34"/>
  <c r="I34"/>
  <c r="J34"/>
  <c r="K34"/>
  <c r="L34"/>
  <c r="M34"/>
  <c r="N34"/>
  <c r="O34"/>
  <c r="P34"/>
  <c r="Q34"/>
  <c r="R34"/>
  <c r="S34"/>
  <c r="T34"/>
  <c r="U34"/>
  <c r="G35"/>
  <c r="H35"/>
  <c r="I35"/>
  <c r="J35"/>
  <c r="K35"/>
  <c r="L35"/>
  <c r="M35"/>
  <c r="N35"/>
  <c r="O35"/>
  <c r="P35"/>
  <c r="Q35"/>
  <c r="R35"/>
  <c r="S35"/>
  <c r="T35"/>
  <c r="U35"/>
  <c r="G36"/>
  <c r="H36"/>
  <c r="I36"/>
  <c r="J36"/>
  <c r="K36"/>
  <c r="L36"/>
  <c r="M36"/>
  <c r="N36"/>
  <c r="O36"/>
  <c r="P36"/>
  <c r="Q36"/>
  <c r="R36"/>
  <c r="S36"/>
  <c r="T36"/>
  <c r="U36"/>
  <c r="G37"/>
  <c r="H37"/>
  <c r="I37"/>
  <c r="J37"/>
  <c r="K37"/>
  <c r="L37"/>
  <c r="M37"/>
  <c r="N37"/>
  <c r="O37"/>
  <c r="P37"/>
  <c r="Q37"/>
  <c r="R37"/>
  <c r="S37"/>
  <c r="T37"/>
  <c r="U37"/>
  <c r="G38"/>
  <c r="H38"/>
  <c r="I38"/>
  <c r="J38"/>
  <c r="K38"/>
  <c r="L38"/>
  <c r="M38"/>
  <c r="N38"/>
  <c r="O38"/>
  <c r="P38"/>
  <c r="Q38"/>
  <c r="R38"/>
  <c r="S38"/>
  <c r="T38"/>
  <c r="U38"/>
  <c r="G39"/>
  <c r="H39"/>
  <c r="I39"/>
  <c r="J39"/>
  <c r="K39"/>
  <c r="L39"/>
  <c r="M39"/>
  <c r="N39"/>
  <c r="O39"/>
  <c r="P39"/>
  <c r="Q39"/>
  <c r="R39"/>
  <c r="S39"/>
  <c r="T39"/>
  <c r="U39"/>
  <c r="G40"/>
  <c r="H40"/>
  <c r="I40"/>
  <c r="J40"/>
  <c r="K40"/>
  <c r="L40"/>
  <c r="M40"/>
  <c r="N40"/>
  <c r="O40"/>
  <c r="P40"/>
  <c r="Q40"/>
  <c r="R40"/>
  <c r="S40"/>
  <c r="T40"/>
  <c r="U40"/>
  <c r="G41"/>
  <c r="H41"/>
  <c r="I41"/>
  <c r="J41"/>
  <c r="K41"/>
  <c r="L41"/>
  <c r="M41"/>
  <c r="N41"/>
  <c r="O41"/>
  <c r="P41"/>
  <c r="Q41"/>
  <c r="R41"/>
  <c r="S41"/>
  <c r="T41"/>
  <c r="U41"/>
  <c r="G42"/>
  <c r="H42"/>
  <c r="I42"/>
  <c r="J42"/>
  <c r="K42"/>
  <c r="L42"/>
  <c r="M42"/>
  <c r="N42"/>
  <c r="O42"/>
  <c r="P42"/>
  <c r="Q42"/>
  <c r="R42"/>
  <c r="S42"/>
  <c r="T42"/>
  <c r="U42"/>
  <c r="G43"/>
  <c r="H43"/>
  <c r="I43"/>
  <c r="J43"/>
  <c r="K43"/>
  <c r="L43"/>
  <c r="M43"/>
  <c r="N43"/>
  <c r="O43"/>
  <c r="P43"/>
  <c r="Q43"/>
  <c r="R43"/>
  <c r="S43"/>
  <c r="T43"/>
  <c r="U43"/>
  <c r="G44"/>
  <c r="H44"/>
  <c r="I44"/>
  <c r="J44"/>
  <c r="K44"/>
  <c r="L44"/>
  <c r="M44"/>
  <c r="N44"/>
  <c r="O44"/>
  <c r="P44"/>
  <c r="Q44"/>
  <c r="R44"/>
  <c r="S44"/>
  <c r="T44"/>
  <c r="U44"/>
  <c r="G45"/>
  <c r="H45"/>
  <c r="I45"/>
  <c r="J45"/>
  <c r="K45"/>
  <c r="L45"/>
  <c r="M45"/>
  <c r="N45"/>
  <c r="O45"/>
  <c r="P45"/>
  <c r="Q45"/>
  <c r="R45"/>
  <c r="S45"/>
  <c r="T45"/>
  <c r="U45"/>
  <c r="G46"/>
  <c r="H46"/>
  <c r="I46"/>
  <c r="J46"/>
  <c r="K46"/>
  <c r="L46"/>
  <c r="M46"/>
  <c r="N46"/>
  <c r="O46"/>
  <c r="P46"/>
  <c r="Q46"/>
  <c r="R46"/>
  <c r="S46"/>
  <c r="T46"/>
  <c r="U46"/>
  <c r="G47"/>
  <c r="H47"/>
  <c r="I47"/>
  <c r="J47"/>
  <c r="K47"/>
  <c r="L47"/>
  <c r="M47"/>
  <c r="N47"/>
  <c r="O47"/>
  <c r="P47"/>
  <c r="Q47"/>
  <c r="R47"/>
  <c r="S47"/>
  <c r="T47"/>
  <c r="U47"/>
  <c r="G48"/>
  <c r="H48"/>
  <c r="I48"/>
  <c r="J48"/>
  <c r="K48"/>
  <c r="L48"/>
  <c r="M48"/>
  <c r="N48"/>
  <c r="O48"/>
  <c r="P48"/>
  <c r="Q48"/>
  <c r="R48"/>
  <c r="S48"/>
  <c r="T48"/>
  <c r="U48"/>
  <c r="G49"/>
  <c r="H49"/>
  <c r="I49"/>
  <c r="J49"/>
  <c r="K49"/>
  <c r="L49"/>
  <c r="M49"/>
  <c r="N49"/>
  <c r="O49"/>
  <c r="P49"/>
  <c r="Q49"/>
  <c r="R49"/>
  <c r="S49"/>
  <c r="T49"/>
  <c r="U49"/>
  <c r="G50"/>
  <c r="H50"/>
  <c r="I50"/>
  <c r="J50"/>
  <c r="K50"/>
  <c r="L50"/>
  <c r="M50"/>
  <c r="N50"/>
  <c r="O50"/>
  <c r="P50"/>
  <c r="Q50"/>
  <c r="R50"/>
  <c r="S50"/>
  <c r="T50"/>
  <c r="U50"/>
  <c r="G51"/>
  <c r="H51"/>
  <c r="I51"/>
  <c r="J51"/>
  <c r="K51"/>
  <c r="L51"/>
  <c r="M51"/>
  <c r="N51"/>
  <c r="O51"/>
  <c r="P51"/>
  <c r="Q51"/>
  <c r="R51"/>
  <c r="S51"/>
  <c r="T51"/>
  <c r="U51"/>
  <c r="G52"/>
  <c r="H52"/>
  <c r="I52"/>
  <c r="J52"/>
  <c r="K52"/>
  <c r="L52"/>
  <c r="M52"/>
  <c r="N52"/>
  <c r="O52"/>
  <c r="P52"/>
  <c r="Q52"/>
  <c r="R52"/>
  <c r="S52"/>
  <c r="T52"/>
  <c r="U52"/>
  <c r="G53"/>
  <c r="H53"/>
  <c r="I53"/>
  <c r="J53"/>
  <c r="K53"/>
  <c r="L53"/>
  <c r="M53"/>
  <c r="N53"/>
  <c r="O53"/>
  <c r="P53"/>
  <c r="Q53"/>
  <c r="R53"/>
  <c r="S53"/>
  <c r="T53"/>
  <c r="U53"/>
  <c r="G54"/>
  <c r="H54"/>
  <c r="I54"/>
  <c r="J54"/>
  <c r="K54"/>
  <c r="L54"/>
  <c r="M54"/>
  <c r="N54"/>
  <c r="O54"/>
  <c r="P54"/>
  <c r="Q54"/>
  <c r="R54"/>
  <c r="S54"/>
  <c r="T54"/>
  <c r="U54"/>
  <c r="G55"/>
  <c r="H55"/>
  <c r="I55"/>
  <c r="J55"/>
  <c r="K55"/>
  <c r="L55"/>
  <c r="M55"/>
  <c r="N55"/>
  <c r="O55"/>
  <c r="P55"/>
  <c r="Q55"/>
  <c r="R55"/>
  <c r="S55"/>
  <c r="T55"/>
  <c r="U55"/>
  <c r="G56"/>
  <c r="H56"/>
  <c r="I56"/>
  <c r="J56"/>
  <c r="K56"/>
  <c r="L56"/>
  <c r="M56"/>
  <c r="N56"/>
  <c r="O56"/>
  <c r="P56"/>
  <c r="Q56"/>
  <c r="R56"/>
  <c r="S56"/>
  <c r="T56"/>
  <c r="U56"/>
  <c r="G57"/>
  <c r="H57"/>
  <c r="I57"/>
  <c r="J57"/>
  <c r="K57"/>
  <c r="L57"/>
  <c r="M57"/>
  <c r="N57"/>
  <c r="O57"/>
  <c r="P57"/>
  <c r="Q57"/>
  <c r="R57"/>
  <c r="S57"/>
  <c r="T57"/>
  <c r="U57"/>
  <c r="G58"/>
  <c r="H58"/>
  <c r="I58"/>
  <c r="J58"/>
  <c r="K58"/>
  <c r="L58"/>
  <c r="M58"/>
  <c r="N58"/>
  <c r="O58"/>
  <c r="P58"/>
  <c r="Q58"/>
  <c r="R58"/>
  <c r="S58"/>
  <c r="T58"/>
  <c r="U58"/>
  <c r="G59"/>
  <c r="H59"/>
  <c r="I59"/>
  <c r="J59"/>
  <c r="K59"/>
  <c r="L59"/>
  <c r="M59"/>
  <c r="N59"/>
  <c r="O59"/>
  <c r="P59"/>
  <c r="Q59"/>
  <c r="R59"/>
  <c r="S59"/>
  <c r="T59"/>
  <c r="U59"/>
  <c r="G60"/>
  <c r="H60"/>
  <c r="I60"/>
  <c r="J60"/>
  <c r="K60"/>
  <c r="L60"/>
  <c r="M60"/>
  <c r="N60"/>
  <c r="O60"/>
  <c r="P60"/>
  <c r="Q60"/>
  <c r="R60"/>
  <c r="S60"/>
  <c r="T60"/>
  <c r="U60"/>
  <c r="G61"/>
  <c r="H61"/>
  <c r="I61"/>
  <c r="J61"/>
  <c r="K61"/>
  <c r="L61"/>
  <c r="M61"/>
  <c r="N61"/>
  <c r="O61"/>
  <c r="P61"/>
  <c r="Q61"/>
  <c r="R61"/>
  <c r="S61"/>
  <c r="T61"/>
  <c r="U61"/>
  <c r="G62"/>
  <c r="H62"/>
  <c r="I62"/>
  <c r="J62"/>
  <c r="K62"/>
  <c r="L62"/>
  <c r="M62"/>
  <c r="N62"/>
  <c r="O62"/>
  <c r="P62"/>
  <c r="Q62"/>
  <c r="R62"/>
  <c r="S62"/>
  <c r="T62"/>
  <c r="U62"/>
  <c r="G63"/>
  <c r="H63"/>
  <c r="I63"/>
  <c r="J63"/>
  <c r="K63"/>
  <c r="L63"/>
  <c r="M63"/>
  <c r="N63"/>
  <c r="O63"/>
  <c r="P63"/>
  <c r="Q63"/>
  <c r="R63"/>
  <c r="S63"/>
  <c r="T63"/>
  <c r="U63"/>
  <c r="G64"/>
  <c r="H64"/>
  <c r="I64"/>
  <c r="J64"/>
  <c r="K64"/>
  <c r="L64"/>
  <c r="M64"/>
  <c r="N64"/>
  <c r="O64"/>
  <c r="P64"/>
  <c r="Q64"/>
  <c r="R64"/>
  <c r="S64"/>
  <c r="T64"/>
  <c r="U64"/>
  <c r="H5"/>
  <c r="I5"/>
  <c r="J5"/>
  <c r="K5"/>
  <c r="L5"/>
  <c r="M5"/>
  <c r="N5"/>
  <c r="O5"/>
  <c r="P5"/>
  <c r="Q5"/>
  <c r="R5"/>
  <c r="S5"/>
  <c r="T5"/>
  <c r="U5"/>
  <c r="G5"/>
  <c r="D3"/>
  <c r="D5" s="1"/>
  <c r="D10" i="32"/>
  <c r="G6"/>
  <c r="H6"/>
  <c r="I6"/>
  <c r="J6"/>
  <c r="K6"/>
  <c r="L6"/>
  <c r="M6"/>
  <c r="N6"/>
  <c r="O6"/>
  <c r="P6"/>
  <c r="Q6"/>
  <c r="R6"/>
  <c r="S6"/>
  <c r="T6"/>
  <c r="U6"/>
  <c r="G7"/>
  <c r="H7"/>
  <c r="I7"/>
  <c r="J7"/>
  <c r="K7"/>
  <c r="L7"/>
  <c r="M7"/>
  <c r="N7"/>
  <c r="O7"/>
  <c r="P7"/>
  <c r="Q7"/>
  <c r="R7"/>
  <c r="S7"/>
  <c r="T7"/>
  <c r="U7"/>
  <c r="G8"/>
  <c r="H8"/>
  <c r="I8"/>
  <c r="J8"/>
  <c r="K8"/>
  <c r="L8"/>
  <c r="M8"/>
  <c r="N8"/>
  <c r="O8"/>
  <c r="P8"/>
  <c r="Q8"/>
  <c r="R8"/>
  <c r="S8"/>
  <c r="T8"/>
  <c r="U8"/>
  <c r="G9"/>
  <c r="H9"/>
  <c r="I9"/>
  <c r="J9"/>
  <c r="K9"/>
  <c r="L9"/>
  <c r="M9"/>
  <c r="N9"/>
  <c r="O9"/>
  <c r="P9"/>
  <c r="Q9"/>
  <c r="R9"/>
  <c r="S9"/>
  <c r="T9"/>
  <c r="U9"/>
  <c r="G10"/>
  <c r="H10"/>
  <c r="I10"/>
  <c r="J10"/>
  <c r="K10"/>
  <c r="L10"/>
  <c r="M10"/>
  <c r="N10"/>
  <c r="O10"/>
  <c r="P10"/>
  <c r="Q10"/>
  <c r="R10"/>
  <c r="S10"/>
  <c r="T10"/>
  <c r="U10"/>
  <c r="G11"/>
  <c r="H11"/>
  <c r="I11"/>
  <c r="J11"/>
  <c r="K11"/>
  <c r="L11"/>
  <c r="M11"/>
  <c r="N11"/>
  <c r="O11"/>
  <c r="P11"/>
  <c r="Q11"/>
  <c r="R11"/>
  <c r="S11"/>
  <c r="T11"/>
  <c r="U11"/>
  <c r="G12"/>
  <c r="H12"/>
  <c r="I12"/>
  <c r="J12"/>
  <c r="K12"/>
  <c r="L12"/>
  <c r="M12"/>
  <c r="N12"/>
  <c r="O12"/>
  <c r="P12"/>
  <c r="Q12"/>
  <c r="R12"/>
  <c r="S12"/>
  <c r="T12"/>
  <c r="U12"/>
  <c r="G13"/>
  <c r="H13"/>
  <c r="I13"/>
  <c r="J13"/>
  <c r="K13"/>
  <c r="L13"/>
  <c r="M13"/>
  <c r="N13"/>
  <c r="O13"/>
  <c r="P13"/>
  <c r="Q13"/>
  <c r="R13"/>
  <c r="S13"/>
  <c r="T13"/>
  <c r="U13"/>
  <c r="G14"/>
  <c r="H14"/>
  <c r="I14"/>
  <c r="J14"/>
  <c r="K14"/>
  <c r="L14"/>
  <c r="M14"/>
  <c r="N14"/>
  <c r="O14"/>
  <c r="P14"/>
  <c r="Q14"/>
  <c r="R14"/>
  <c r="S14"/>
  <c r="T14"/>
  <c r="U14"/>
  <c r="G15"/>
  <c r="H15"/>
  <c r="I15"/>
  <c r="J15"/>
  <c r="K15"/>
  <c r="L15"/>
  <c r="M15"/>
  <c r="N15"/>
  <c r="O15"/>
  <c r="P15"/>
  <c r="Q15"/>
  <c r="R15"/>
  <c r="S15"/>
  <c r="T15"/>
  <c r="U15"/>
  <c r="G16"/>
  <c r="H16"/>
  <c r="I16"/>
  <c r="J16"/>
  <c r="K16"/>
  <c r="L16"/>
  <c r="M16"/>
  <c r="N16"/>
  <c r="O16"/>
  <c r="P16"/>
  <c r="Q16"/>
  <c r="R16"/>
  <c r="S16"/>
  <c r="T16"/>
  <c r="U16"/>
  <c r="G17"/>
  <c r="H17"/>
  <c r="I17"/>
  <c r="J17"/>
  <c r="K17"/>
  <c r="L17"/>
  <c r="M17"/>
  <c r="N17"/>
  <c r="O17"/>
  <c r="P17"/>
  <c r="Q17"/>
  <c r="R17"/>
  <c r="S17"/>
  <c r="T17"/>
  <c r="U17"/>
  <c r="G18"/>
  <c r="H18"/>
  <c r="I18"/>
  <c r="J18"/>
  <c r="K18"/>
  <c r="L18"/>
  <c r="M18"/>
  <c r="N18"/>
  <c r="O18"/>
  <c r="P18"/>
  <c r="Q18"/>
  <c r="R18"/>
  <c r="S18"/>
  <c r="T18"/>
  <c r="U18"/>
  <c r="G19"/>
  <c r="H19"/>
  <c r="I19"/>
  <c r="J19"/>
  <c r="K19"/>
  <c r="L19"/>
  <c r="M19"/>
  <c r="N19"/>
  <c r="O19"/>
  <c r="P19"/>
  <c r="Q19"/>
  <c r="R19"/>
  <c r="S19"/>
  <c r="T19"/>
  <c r="U19"/>
  <c r="G20"/>
  <c r="H20"/>
  <c r="I20"/>
  <c r="J20"/>
  <c r="K20"/>
  <c r="L20"/>
  <c r="M20"/>
  <c r="N20"/>
  <c r="O20"/>
  <c r="P20"/>
  <c r="Q20"/>
  <c r="R20"/>
  <c r="S20"/>
  <c r="T20"/>
  <c r="U20"/>
  <c r="G21"/>
  <c r="H21"/>
  <c r="I21"/>
  <c r="J21"/>
  <c r="K21"/>
  <c r="L21"/>
  <c r="M21"/>
  <c r="N21"/>
  <c r="O21"/>
  <c r="P21"/>
  <c r="Q21"/>
  <c r="R21"/>
  <c r="S21"/>
  <c r="T21"/>
  <c r="U21"/>
  <c r="G22"/>
  <c r="H22"/>
  <c r="I22"/>
  <c r="J22"/>
  <c r="K22"/>
  <c r="L22"/>
  <c r="M22"/>
  <c r="N22"/>
  <c r="O22"/>
  <c r="P22"/>
  <c r="Q22"/>
  <c r="R22"/>
  <c r="S22"/>
  <c r="T22"/>
  <c r="U22"/>
  <c r="G23"/>
  <c r="H23"/>
  <c r="I23"/>
  <c r="J23"/>
  <c r="K23"/>
  <c r="L23"/>
  <c r="M23"/>
  <c r="N23"/>
  <c r="O23"/>
  <c r="P23"/>
  <c r="Q23"/>
  <c r="R23"/>
  <c r="S23"/>
  <c r="T23"/>
  <c r="U23"/>
  <c r="G24"/>
  <c r="H24"/>
  <c r="I24"/>
  <c r="J24"/>
  <c r="K24"/>
  <c r="L24"/>
  <c r="M24"/>
  <c r="N24"/>
  <c r="O24"/>
  <c r="P24"/>
  <c r="Q24"/>
  <c r="R24"/>
  <c r="S24"/>
  <c r="T24"/>
  <c r="U24"/>
  <c r="G25"/>
  <c r="H25"/>
  <c r="I25"/>
  <c r="J25"/>
  <c r="K25"/>
  <c r="L25"/>
  <c r="M25"/>
  <c r="N25"/>
  <c r="O25"/>
  <c r="P25"/>
  <c r="Q25"/>
  <c r="R25"/>
  <c r="S25"/>
  <c r="T25"/>
  <c r="U25"/>
  <c r="G26"/>
  <c r="H26"/>
  <c r="I26"/>
  <c r="J26"/>
  <c r="K26"/>
  <c r="L26"/>
  <c r="M26"/>
  <c r="N26"/>
  <c r="O26"/>
  <c r="P26"/>
  <c r="Q26"/>
  <c r="R26"/>
  <c r="S26"/>
  <c r="T26"/>
  <c r="U26"/>
  <c r="G27"/>
  <c r="H27"/>
  <c r="I27"/>
  <c r="J27"/>
  <c r="K27"/>
  <c r="L27"/>
  <c r="M27"/>
  <c r="N27"/>
  <c r="O27"/>
  <c r="P27"/>
  <c r="Q27"/>
  <c r="R27"/>
  <c r="S27"/>
  <c r="T27"/>
  <c r="U27"/>
  <c r="G28"/>
  <c r="H28"/>
  <c r="I28"/>
  <c r="J28"/>
  <c r="K28"/>
  <c r="L28"/>
  <c r="M28"/>
  <c r="N28"/>
  <c r="O28"/>
  <c r="P28"/>
  <c r="Q28"/>
  <c r="R28"/>
  <c r="S28"/>
  <c r="T28"/>
  <c r="U28"/>
  <c r="G29"/>
  <c r="H29"/>
  <c r="I29"/>
  <c r="J29"/>
  <c r="K29"/>
  <c r="L29"/>
  <c r="M29"/>
  <c r="N29"/>
  <c r="O29"/>
  <c r="P29"/>
  <c r="Q29"/>
  <c r="R29"/>
  <c r="S29"/>
  <c r="T29"/>
  <c r="U29"/>
  <c r="G30"/>
  <c r="H30"/>
  <c r="I30"/>
  <c r="J30"/>
  <c r="K30"/>
  <c r="L30"/>
  <c r="M30"/>
  <c r="N30"/>
  <c r="O30"/>
  <c r="P30"/>
  <c r="Q30"/>
  <c r="R30"/>
  <c r="S30"/>
  <c r="T30"/>
  <c r="U30"/>
  <c r="G31"/>
  <c r="H31"/>
  <c r="I31"/>
  <c r="J31"/>
  <c r="K31"/>
  <c r="L31"/>
  <c r="M31"/>
  <c r="N31"/>
  <c r="O31"/>
  <c r="P31"/>
  <c r="Q31"/>
  <c r="R31"/>
  <c r="S31"/>
  <c r="T31"/>
  <c r="U31"/>
  <c r="G32"/>
  <c r="H32"/>
  <c r="I32"/>
  <c r="J32"/>
  <c r="K32"/>
  <c r="L32"/>
  <c r="M32"/>
  <c r="N32"/>
  <c r="O32"/>
  <c r="P32"/>
  <c r="Q32"/>
  <c r="R32"/>
  <c r="S32"/>
  <c r="T32"/>
  <c r="U32"/>
  <c r="G33"/>
  <c r="H33"/>
  <c r="I33"/>
  <c r="J33"/>
  <c r="K33"/>
  <c r="L33"/>
  <c r="M33"/>
  <c r="N33"/>
  <c r="O33"/>
  <c r="P33"/>
  <c r="Q33"/>
  <c r="R33"/>
  <c r="S33"/>
  <c r="T33"/>
  <c r="U33"/>
  <c r="G34"/>
  <c r="H34"/>
  <c r="I34"/>
  <c r="J34"/>
  <c r="K34"/>
  <c r="L34"/>
  <c r="M34"/>
  <c r="N34"/>
  <c r="O34"/>
  <c r="P34"/>
  <c r="Q34"/>
  <c r="R34"/>
  <c r="S34"/>
  <c r="T34"/>
  <c r="U34"/>
  <c r="G35"/>
  <c r="H35"/>
  <c r="I35"/>
  <c r="J35"/>
  <c r="K35"/>
  <c r="L35"/>
  <c r="M35"/>
  <c r="N35"/>
  <c r="O35"/>
  <c r="P35"/>
  <c r="Q35"/>
  <c r="R35"/>
  <c r="S35"/>
  <c r="T35"/>
  <c r="U35"/>
  <c r="G36"/>
  <c r="H36"/>
  <c r="I36"/>
  <c r="J36"/>
  <c r="K36"/>
  <c r="L36"/>
  <c r="M36"/>
  <c r="N36"/>
  <c r="O36"/>
  <c r="P36"/>
  <c r="Q36"/>
  <c r="R36"/>
  <c r="S36"/>
  <c r="T36"/>
  <c r="U36"/>
  <c r="G37"/>
  <c r="H37"/>
  <c r="I37"/>
  <c r="J37"/>
  <c r="K37"/>
  <c r="L37"/>
  <c r="M37"/>
  <c r="N37"/>
  <c r="O37"/>
  <c r="P37"/>
  <c r="Q37"/>
  <c r="R37"/>
  <c r="S37"/>
  <c r="T37"/>
  <c r="U37"/>
  <c r="G38"/>
  <c r="H38"/>
  <c r="I38"/>
  <c r="J38"/>
  <c r="K38"/>
  <c r="L38"/>
  <c r="M38"/>
  <c r="N38"/>
  <c r="O38"/>
  <c r="P38"/>
  <c r="Q38"/>
  <c r="R38"/>
  <c r="S38"/>
  <c r="T38"/>
  <c r="U38"/>
  <c r="G39"/>
  <c r="H39"/>
  <c r="I39"/>
  <c r="J39"/>
  <c r="K39"/>
  <c r="L39"/>
  <c r="M39"/>
  <c r="N39"/>
  <c r="O39"/>
  <c r="P39"/>
  <c r="Q39"/>
  <c r="R39"/>
  <c r="S39"/>
  <c r="T39"/>
  <c r="U39"/>
  <c r="G40"/>
  <c r="H40"/>
  <c r="I40"/>
  <c r="J40"/>
  <c r="K40"/>
  <c r="L40"/>
  <c r="M40"/>
  <c r="N40"/>
  <c r="O40"/>
  <c r="P40"/>
  <c r="Q40"/>
  <c r="R40"/>
  <c r="S40"/>
  <c r="T40"/>
  <c r="U40"/>
  <c r="G41"/>
  <c r="H41"/>
  <c r="I41"/>
  <c r="J41"/>
  <c r="K41"/>
  <c r="L41"/>
  <c r="M41"/>
  <c r="N41"/>
  <c r="O41"/>
  <c r="P41"/>
  <c r="Q41"/>
  <c r="R41"/>
  <c r="S41"/>
  <c r="T41"/>
  <c r="U41"/>
  <c r="G42"/>
  <c r="H42"/>
  <c r="I42"/>
  <c r="J42"/>
  <c r="K42"/>
  <c r="L42"/>
  <c r="M42"/>
  <c r="N42"/>
  <c r="O42"/>
  <c r="P42"/>
  <c r="Q42"/>
  <c r="R42"/>
  <c r="S42"/>
  <c r="T42"/>
  <c r="U42"/>
  <c r="G43"/>
  <c r="H43"/>
  <c r="I43"/>
  <c r="J43"/>
  <c r="K43"/>
  <c r="L43"/>
  <c r="M43"/>
  <c r="N43"/>
  <c r="O43"/>
  <c r="P43"/>
  <c r="Q43"/>
  <c r="R43"/>
  <c r="S43"/>
  <c r="T43"/>
  <c r="U43"/>
  <c r="G44"/>
  <c r="H44"/>
  <c r="I44"/>
  <c r="J44"/>
  <c r="K44"/>
  <c r="L44"/>
  <c r="M44"/>
  <c r="N44"/>
  <c r="O44"/>
  <c r="P44"/>
  <c r="Q44"/>
  <c r="R44"/>
  <c r="S44"/>
  <c r="T44"/>
  <c r="U44"/>
  <c r="G45"/>
  <c r="H45"/>
  <c r="I45"/>
  <c r="J45"/>
  <c r="K45"/>
  <c r="L45"/>
  <c r="M45"/>
  <c r="N45"/>
  <c r="O45"/>
  <c r="P45"/>
  <c r="Q45"/>
  <c r="R45"/>
  <c r="S45"/>
  <c r="T45"/>
  <c r="U45"/>
  <c r="G46"/>
  <c r="H46"/>
  <c r="I46"/>
  <c r="J46"/>
  <c r="K46"/>
  <c r="L46"/>
  <c r="M46"/>
  <c r="N46"/>
  <c r="O46"/>
  <c r="P46"/>
  <c r="Q46"/>
  <c r="R46"/>
  <c r="S46"/>
  <c r="T46"/>
  <c r="U46"/>
  <c r="G47"/>
  <c r="H47"/>
  <c r="I47"/>
  <c r="J47"/>
  <c r="K47"/>
  <c r="L47"/>
  <c r="M47"/>
  <c r="N47"/>
  <c r="O47"/>
  <c r="P47"/>
  <c r="Q47"/>
  <c r="R47"/>
  <c r="S47"/>
  <c r="T47"/>
  <c r="U47"/>
  <c r="G48"/>
  <c r="H48"/>
  <c r="I48"/>
  <c r="J48"/>
  <c r="K48"/>
  <c r="L48"/>
  <c r="M48"/>
  <c r="N48"/>
  <c r="O48"/>
  <c r="P48"/>
  <c r="Q48"/>
  <c r="R48"/>
  <c r="S48"/>
  <c r="T48"/>
  <c r="U48"/>
  <c r="G49"/>
  <c r="H49"/>
  <c r="I49"/>
  <c r="J49"/>
  <c r="K49"/>
  <c r="L49"/>
  <c r="M49"/>
  <c r="N49"/>
  <c r="O49"/>
  <c r="P49"/>
  <c r="Q49"/>
  <c r="R49"/>
  <c r="S49"/>
  <c r="T49"/>
  <c r="U49"/>
  <c r="G50"/>
  <c r="H50"/>
  <c r="I50"/>
  <c r="J50"/>
  <c r="K50"/>
  <c r="L50"/>
  <c r="M50"/>
  <c r="N50"/>
  <c r="O50"/>
  <c r="P50"/>
  <c r="Q50"/>
  <c r="R50"/>
  <c r="S50"/>
  <c r="T50"/>
  <c r="U50"/>
  <c r="G51"/>
  <c r="H51"/>
  <c r="I51"/>
  <c r="J51"/>
  <c r="K51"/>
  <c r="L51"/>
  <c r="M51"/>
  <c r="N51"/>
  <c r="O51"/>
  <c r="P51"/>
  <c r="Q51"/>
  <c r="R51"/>
  <c r="S51"/>
  <c r="T51"/>
  <c r="U51"/>
  <c r="G52"/>
  <c r="H52"/>
  <c r="I52"/>
  <c r="J52"/>
  <c r="K52"/>
  <c r="L52"/>
  <c r="M52"/>
  <c r="N52"/>
  <c r="O52"/>
  <c r="P52"/>
  <c r="Q52"/>
  <c r="R52"/>
  <c r="S52"/>
  <c r="T52"/>
  <c r="U52"/>
  <c r="G53"/>
  <c r="H53"/>
  <c r="I53"/>
  <c r="J53"/>
  <c r="K53"/>
  <c r="L53"/>
  <c r="M53"/>
  <c r="N53"/>
  <c r="O53"/>
  <c r="P53"/>
  <c r="Q53"/>
  <c r="R53"/>
  <c r="S53"/>
  <c r="T53"/>
  <c r="U53"/>
  <c r="G54"/>
  <c r="H54"/>
  <c r="I54"/>
  <c r="J54"/>
  <c r="K54"/>
  <c r="L54"/>
  <c r="M54"/>
  <c r="N54"/>
  <c r="O54"/>
  <c r="P54"/>
  <c r="Q54"/>
  <c r="R54"/>
  <c r="S54"/>
  <c r="T54"/>
  <c r="U54"/>
  <c r="G55"/>
  <c r="H55"/>
  <c r="I55"/>
  <c r="J55"/>
  <c r="K55"/>
  <c r="L55"/>
  <c r="M55"/>
  <c r="N55"/>
  <c r="O55"/>
  <c r="P55"/>
  <c r="Q55"/>
  <c r="R55"/>
  <c r="S55"/>
  <c r="T55"/>
  <c r="U55"/>
  <c r="G56"/>
  <c r="H56"/>
  <c r="I56"/>
  <c r="J56"/>
  <c r="K56"/>
  <c r="L56"/>
  <c r="M56"/>
  <c r="N56"/>
  <c r="O56"/>
  <c r="P56"/>
  <c r="Q56"/>
  <c r="R56"/>
  <c r="S56"/>
  <c r="T56"/>
  <c r="U56"/>
  <c r="G57"/>
  <c r="H57"/>
  <c r="I57"/>
  <c r="J57"/>
  <c r="K57"/>
  <c r="L57"/>
  <c r="M57"/>
  <c r="N57"/>
  <c r="O57"/>
  <c r="P57"/>
  <c r="Q57"/>
  <c r="R57"/>
  <c r="S57"/>
  <c r="T57"/>
  <c r="U57"/>
  <c r="G58"/>
  <c r="H58"/>
  <c r="I58"/>
  <c r="J58"/>
  <c r="K58"/>
  <c r="L58"/>
  <c r="M58"/>
  <c r="N58"/>
  <c r="O58"/>
  <c r="P58"/>
  <c r="Q58"/>
  <c r="R58"/>
  <c r="S58"/>
  <c r="T58"/>
  <c r="U58"/>
  <c r="G59"/>
  <c r="H59"/>
  <c r="I59"/>
  <c r="J59"/>
  <c r="K59"/>
  <c r="L59"/>
  <c r="M59"/>
  <c r="N59"/>
  <c r="O59"/>
  <c r="P59"/>
  <c r="Q59"/>
  <c r="R59"/>
  <c r="S59"/>
  <c r="T59"/>
  <c r="U59"/>
  <c r="G60"/>
  <c r="H60"/>
  <c r="I60"/>
  <c r="J60"/>
  <c r="K60"/>
  <c r="L60"/>
  <c r="M60"/>
  <c r="N60"/>
  <c r="O60"/>
  <c r="P60"/>
  <c r="Q60"/>
  <c r="R60"/>
  <c r="S60"/>
  <c r="T60"/>
  <c r="U60"/>
  <c r="G61"/>
  <c r="H61"/>
  <c r="I61"/>
  <c r="J61"/>
  <c r="K61"/>
  <c r="L61"/>
  <c r="M61"/>
  <c r="N61"/>
  <c r="O61"/>
  <c r="P61"/>
  <c r="Q61"/>
  <c r="R61"/>
  <c r="S61"/>
  <c r="T61"/>
  <c r="U61"/>
  <c r="G62"/>
  <c r="H62"/>
  <c r="I62"/>
  <c r="J62"/>
  <c r="K62"/>
  <c r="L62"/>
  <c r="M62"/>
  <c r="N62"/>
  <c r="O62"/>
  <c r="P62"/>
  <c r="Q62"/>
  <c r="R62"/>
  <c r="S62"/>
  <c r="T62"/>
  <c r="U62"/>
  <c r="G63"/>
  <c r="H63"/>
  <c r="I63"/>
  <c r="J63"/>
  <c r="K63"/>
  <c r="L63"/>
  <c r="M63"/>
  <c r="N63"/>
  <c r="O63"/>
  <c r="P63"/>
  <c r="Q63"/>
  <c r="R63"/>
  <c r="S63"/>
  <c r="T63"/>
  <c r="U63"/>
  <c r="G64"/>
  <c r="H64"/>
  <c r="I64"/>
  <c r="J64"/>
  <c r="K64"/>
  <c r="L64"/>
  <c r="M64"/>
  <c r="N64"/>
  <c r="O64"/>
  <c r="P64"/>
  <c r="Q64"/>
  <c r="R64"/>
  <c r="S64"/>
  <c r="T64"/>
  <c r="U64"/>
  <c r="H5"/>
  <c r="I5"/>
  <c r="J5"/>
  <c r="K5"/>
  <c r="L5"/>
  <c r="M5"/>
  <c r="N5"/>
  <c r="O5"/>
  <c r="P5"/>
  <c r="Q5"/>
  <c r="R5"/>
  <c r="S5"/>
  <c r="T5"/>
  <c r="U5"/>
  <c r="G5"/>
  <c r="D3"/>
  <c r="D5" s="1"/>
  <c r="D10" i="31"/>
  <c r="G6"/>
  <c r="H6"/>
  <c r="I6"/>
  <c r="J6"/>
  <c r="K6"/>
  <c r="L6"/>
  <c r="M6"/>
  <c r="N6"/>
  <c r="O6"/>
  <c r="P6"/>
  <c r="Q6"/>
  <c r="R6"/>
  <c r="S6"/>
  <c r="T6"/>
  <c r="U6"/>
  <c r="G7"/>
  <c r="H7"/>
  <c r="I7"/>
  <c r="J7"/>
  <c r="K7"/>
  <c r="L7"/>
  <c r="M7"/>
  <c r="N7"/>
  <c r="O7"/>
  <c r="P7"/>
  <c r="Q7"/>
  <c r="R7"/>
  <c r="S7"/>
  <c r="T7"/>
  <c r="U7"/>
  <c r="G8"/>
  <c r="H8"/>
  <c r="I8"/>
  <c r="J8"/>
  <c r="K8"/>
  <c r="L8"/>
  <c r="M8"/>
  <c r="N8"/>
  <c r="O8"/>
  <c r="P8"/>
  <c r="Q8"/>
  <c r="R8"/>
  <c r="S8"/>
  <c r="T8"/>
  <c r="U8"/>
  <c r="G9"/>
  <c r="H9"/>
  <c r="I9"/>
  <c r="J9"/>
  <c r="K9"/>
  <c r="L9"/>
  <c r="M9"/>
  <c r="N9"/>
  <c r="O9"/>
  <c r="P9"/>
  <c r="Q9"/>
  <c r="R9"/>
  <c r="S9"/>
  <c r="T9"/>
  <c r="U9"/>
  <c r="G10"/>
  <c r="H10"/>
  <c r="I10"/>
  <c r="J10"/>
  <c r="K10"/>
  <c r="L10"/>
  <c r="M10"/>
  <c r="N10"/>
  <c r="O10"/>
  <c r="P10"/>
  <c r="Q10"/>
  <c r="R10"/>
  <c r="S10"/>
  <c r="T10"/>
  <c r="U10"/>
  <c r="G11"/>
  <c r="H11"/>
  <c r="I11"/>
  <c r="J11"/>
  <c r="K11"/>
  <c r="L11"/>
  <c r="M11"/>
  <c r="N11"/>
  <c r="O11"/>
  <c r="P11"/>
  <c r="Q11"/>
  <c r="R11"/>
  <c r="S11"/>
  <c r="T11"/>
  <c r="U11"/>
  <c r="G12"/>
  <c r="H12"/>
  <c r="I12"/>
  <c r="J12"/>
  <c r="K12"/>
  <c r="L12"/>
  <c r="M12"/>
  <c r="N12"/>
  <c r="O12"/>
  <c r="P12"/>
  <c r="Q12"/>
  <c r="R12"/>
  <c r="S12"/>
  <c r="T12"/>
  <c r="U12"/>
  <c r="G13"/>
  <c r="H13"/>
  <c r="I13"/>
  <c r="J13"/>
  <c r="K13"/>
  <c r="L13"/>
  <c r="M13"/>
  <c r="N13"/>
  <c r="O13"/>
  <c r="P13"/>
  <c r="Q13"/>
  <c r="R13"/>
  <c r="S13"/>
  <c r="T13"/>
  <c r="U13"/>
  <c r="G14"/>
  <c r="H14"/>
  <c r="I14"/>
  <c r="J14"/>
  <c r="K14"/>
  <c r="L14"/>
  <c r="M14"/>
  <c r="N14"/>
  <c r="O14"/>
  <c r="P14"/>
  <c r="Q14"/>
  <c r="R14"/>
  <c r="S14"/>
  <c r="T14"/>
  <c r="U14"/>
  <c r="G15"/>
  <c r="H15"/>
  <c r="I15"/>
  <c r="J15"/>
  <c r="K15"/>
  <c r="L15"/>
  <c r="M15"/>
  <c r="N15"/>
  <c r="O15"/>
  <c r="P15"/>
  <c r="Q15"/>
  <c r="R15"/>
  <c r="S15"/>
  <c r="T15"/>
  <c r="U15"/>
  <c r="G16"/>
  <c r="H16"/>
  <c r="I16"/>
  <c r="J16"/>
  <c r="K16"/>
  <c r="L16"/>
  <c r="M16"/>
  <c r="N16"/>
  <c r="O16"/>
  <c r="P16"/>
  <c r="Q16"/>
  <c r="R16"/>
  <c r="S16"/>
  <c r="T16"/>
  <c r="U16"/>
  <c r="G17"/>
  <c r="H17"/>
  <c r="I17"/>
  <c r="J17"/>
  <c r="K17"/>
  <c r="L17"/>
  <c r="M17"/>
  <c r="N17"/>
  <c r="O17"/>
  <c r="P17"/>
  <c r="Q17"/>
  <c r="R17"/>
  <c r="S17"/>
  <c r="T17"/>
  <c r="U17"/>
  <c r="G18"/>
  <c r="H18"/>
  <c r="I18"/>
  <c r="J18"/>
  <c r="K18"/>
  <c r="L18"/>
  <c r="M18"/>
  <c r="N18"/>
  <c r="O18"/>
  <c r="P18"/>
  <c r="Q18"/>
  <c r="R18"/>
  <c r="S18"/>
  <c r="T18"/>
  <c r="U18"/>
  <c r="G19"/>
  <c r="H19"/>
  <c r="I19"/>
  <c r="J19"/>
  <c r="K19"/>
  <c r="L19"/>
  <c r="M19"/>
  <c r="N19"/>
  <c r="O19"/>
  <c r="P19"/>
  <c r="Q19"/>
  <c r="R19"/>
  <c r="S19"/>
  <c r="T19"/>
  <c r="U19"/>
  <c r="G20"/>
  <c r="H20"/>
  <c r="I20"/>
  <c r="J20"/>
  <c r="K20"/>
  <c r="L20"/>
  <c r="M20"/>
  <c r="N20"/>
  <c r="O20"/>
  <c r="P20"/>
  <c r="Q20"/>
  <c r="R20"/>
  <c r="S20"/>
  <c r="T20"/>
  <c r="U20"/>
  <c r="G21"/>
  <c r="H21"/>
  <c r="I21"/>
  <c r="J21"/>
  <c r="K21"/>
  <c r="L21"/>
  <c r="M21"/>
  <c r="N21"/>
  <c r="O21"/>
  <c r="P21"/>
  <c r="Q21"/>
  <c r="R21"/>
  <c r="S21"/>
  <c r="T21"/>
  <c r="U21"/>
  <c r="G22"/>
  <c r="H22"/>
  <c r="I22"/>
  <c r="J22"/>
  <c r="K22"/>
  <c r="L22"/>
  <c r="M22"/>
  <c r="N22"/>
  <c r="O22"/>
  <c r="P22"/>
  <c r="Q22"/>
  <c r="R22"/>
  <c r="S22"/>
  <c r="T22"/>
  <c r="U22"/>
  <c r="G23"/>
  <c r="H23"/>
  <c r="I23"/>
  <c r="J23"/>
  <c r="K23"/>
  <c r="L23"/>
  <c r="M23"/>
  <c r="N23"/>
  <c r="O23"/>
  <c r="P23"/>
  <c r="Q23"/>
  <c r="R23"/>
  <c r="S23"/>
  <c r="T23"/>
  <c r="U23"/>
  <c r="G24"/>
  <c r="H24"/>
  <c r="I24"/>
  <c r="J24"/>
  <c r="K24"/>
  <c r="L24"/>
  <c r="M24"/>
  <c r="N24"/>
  <c r="O24"/>
  <c r="P24"/>
  <c r="Q24"/>
  <c r="R24"/>
  <c r="S24"/>
  <c r="T24"/>
  <c r="U24"/>
  <c r="G25"/>
  <c r="H25"/>
  <c r="I25"/>
  <c r="J25"/>
  <c r="K25"/>
  <c r="L25"/>
  <c r="M25"/>
  <c r="N25"/>
  <c r="O25"/>
  <c r="P25"/>
  <c r="Q25"/>
  <c r="R25"/>
  <c r="S25"/>
  <c r="T25"/>
  <c r="U25"/>
  <c r="G26"/>
  <c r="H26"/>
  <c r="I26"/>
  <c r="J26"/>
  <c r="K26"/>
  <c r="L26"/>
  <c r="M26"/>
  <c r="N26"/>
  <c r="O26"/>
  <c r="P26"/>
  <c r="Q26"/>
  <c r="R26"/>
  <c r="S26"/>
  <c r="T26"/>
  <c r="U26"/>
  <c r="G27"/>
  <c r="H27"/>
  <c r="I27"/>
  <c r="J27"/>
  <c r="K27"/>
  <c r="L27"/>
  <c r="M27"/>
  <c r="N27"/>
  <c r="O27"/>
  <c r="P27"/>
  <c r="Q27"/>
  <c r="R27"/>
  <c r="S27"/>
  <c r="T27"/>
  <c r="U27"/>
  <c r="G28"/>
  <c r="H28"/>
  <c r="I28"/>
  <c r="J28"/>
  <c r="K28"/>
  <c r="L28"/>
  <c r="M28"/>
  <c r="N28"/>
  <c r="O28"/>
  <c r="P28"/>
  <c r="Q28"/>
  <c r="R28"/>
  <c r="S28"/>
  <c r="T28"/>
  <c r="U28"/>
  <c r="G29"/>
  <c r="H29"/>
  <c r="I29"/>
  <c r="J29"/>
  <c r="K29"/>
  <c r="L29"/>
  <c r="M29"/>
  <c r="N29"/>
  <c r="O29"/>
  <c r="P29"/>
  <c r="Q29"/>
  <c r="R29"/>
  <c r="S29"/>
  <c r="T29"/>
  <c r="U29"/>
  <c r="G30"/>
  <c r="H30"/>
  <c r="I30"/>
  <c r="J30"/>
  <c r="K30"/>
  <c r="L30"/>
  <c r="M30"/>
  <c r="N30"/>
  <c r="O30"/>
  <c r="P30"/>
  <c r="Q30"/>
  <c r="R30"/>
  <c r="S30"/>
  <c r="T30"/>
  <c r="U30"/>
  <c r="G31"/>
  <c r="H31"/>
  <c r="I31"/>
  <c r="J31"/>
  <c r="K31"/>
  <c r="L31"/>
  <c r="M31"/>
  <c r="N31"/>
  <c r="O31"/>
  <c r="P31"/>
  <c r="Q31"/>
  <c r="R31"/>
  <c r="S31"/>
  <c r="T31"/>
  <c r="U31"/>
  <c r="G32"/>
  <c r="H32"/>
  <c r="I32"/>
  <c r="J32"/>
  <c r="K32"/>
  <c r="L32"/>
  <c r="M32"/>
  <c r="N32"/>
  <c r="O32"/>
  <c r="P32"/>
  <c r="Q32"/>
  <c r="R32"/>
  <c r="S32"/>
  <c r="T32"/>
  <c r="U32"/>
  <c r="G33"/>
  <c r="H33"/>
  <c r="I33"/>
  <c r="J33"/>
  <c r="K33"/>
  <c r="L33"/>
  <c r="M33"/>
  <c r="N33"/>
  <c r="O33"/>
  <c r="P33"/>
  <c r="Q33"/>
  <c r="R33"/>
  <c r="S33"/>
  <c r="T33"/>
  <c r="U33"/>
  <c r="G34"/>
  <c r="H34"/>
  <c r="I34"/>
  <c r="J34"/>
  <c r="K34"/>
  <c r="L34"/>
  <c r="M34"/>
  <c r="N34"/>
  <c r="O34"/>
  <c r="P34"/>
  <c r="Q34"/>
  <c r="R34"/>
  <c r="S34"/>
  <c r="T34"/>
  <c r="U34"/>
  <c r="G35"/>
  <c r="H35"/>
  <c r="I35"/>
  <c r="J35"/>
  <c r="K35"/>
  <c r="L35"/>
  <c r="M35"/>
  <c r="N35"/>
  <c r="O35"/>
  <c r="P35"/>
  <c r="Q35"/>
  <c r="R35"/>
  <c r="S35"/>
  <c r="T35"/>
  <c r="U35"/>
  <c r="G36"/>
  <c r="H36"/>
  <c r="I36"/>
  <c r="J36"/>
  <c r="K36"/>
  <c r="L36"/>
  <c r="M36"/>
  <c r="N36"/>
  <c r="O36"/>
  <c r="P36"/>
  <c r="Q36"/>
  <c r="R36"/>
  <c r="S36"/>
  <c r="T36"/>
  <c r="U36"/>
  <c r="G37"/>
  <c r="H37"/>
  <c r="I37"/>
  <c r="J37"/>
  <c r="K37"/>
  <c r="L37"/>
  <c r="M37"/>
  <c r="N37"/>
  <c r="O37"/>
  <c r="P37"/>
  <c r="Q37"/>
  <c r="R37"/>
  <c r="S37"/>
  <c r="T37"/>
  <c r="U37"/>
  <c r="G38"/>
  <c r="H38"/>
  <c r="I38"/>
  <c r="J38"/>
  <c r="K38"/>
  <c r="L38"/>
  <c r="M38"/>
  <c r="N38"/>
  <c r="O38"/>
  <c r="P38"/>
  <c r="Q38"/>
  <c r="R38"/>
  <c r="S38"/>
  <c r="T38"/>
  <c r="U38"/>
  <c r="G39"/>
  <c r="H39"/>
  <c r="I39"/>
  <c r="J39"/>
  <c r="K39"/>
  <c r="L39"/>
  <c r="M39"/>
  <c r="N39"/>
  <c r="O39"/>
  <c r="P39"/>
  <c r="Q39"/>
  <c r="R39"/>
  <c r="S39"/>
  <c r="T39"/>
  <c r="U39"/>
  <c r="G40"/>
  <c r="H40"/>
  <c r="I40"/>
  <c r="J40"/>
  <c r="K40"/>
  <c r="L40"/>
  <c r="M40"/>
  <c r="N40"/>
  <c r="O40"/>
  <c r="P40"/>
  <c r="Q40"/>
  <c r="R40"/>
  <c r="S40"/>
  <c r="T40"/>
  <c r="U40"/>
  <c r="G41"/>
  <c r="H41"/>
  <c r="I41"/>
  <c r="J41"/>
  <c r="K41"/>
  <c r="L41"/>
  <c r="M41"/>
  <c r="N41"/>
  <c r="O41"/>
  <c r="P41"/>
  <c r="Q41"/>
  <c r="R41"/>
  <c r="S41"/>
  <c r="T41"/>
  <c r="U41"/>
  <c r="G42"/>
  <c r="H42"/>
  <c r="I42"/>
  <c r="J42"/>
  <c r="K42"/>
  <c r="L42"/>
  <c r="M42"/>
  <c r="N42"/>
  <c r="O42"/>
  <c r="P42"/>
  <c r="Q42"/>
  <c r="R42"/>
  <c r="S42"/>
  <c r="T42"/>
  <c r="U42"/>
  <c r="G43"/>
  <c r="H43"/>
  <c r="I43"/>
  <c r="J43"/>
  <c r="K43"/>
  <c r="L43"/>
  <c r="M43"/>
  <c r="N43"/>
  <c r="O43"/>
  <c r="P43"/>
  <c r="Q43"/>
  <c r="R43"/>
  <c r="S43"/>
  <c r="T43"/>
  <c r="U43"/>
  <c r="G44"/>
  <c r="H44"/>
  <c r="I44"/>
  <c r="J44"/>
  <c r="K44"/>
  <c r="L44"/>
  <c r="M44"/>
  <c r="N44"/>
  <c r="O44"/>
  <c r="P44"/>
  <c r="Q44"/>
  <c r="R44"/>
  <c r="S44"/>
  <c r="T44"/>
  <c r="U44"/>
  <c r="G45"/>
  <c r="H45"/>
  <c r="I45"/>
  <c r="J45"/>
  <c r="K45"/>
  <c r="L45"/>
  <c r="M45"/>
  <c r="N45"/>
  <c r="O45"/>
  <c r="P45"/>
  <c r="Q45"/>
  <c r="R45"/>
  <c r="S45"/>
  <c r="T45"/>
  <c r="U45"/>
  <c r="G46"/>
  <c r="H46"/>
  <c r="I46"/>
  <c r="J46"/>
  <c r="K46"/>
  <c r="L46"/>
  <c r="M46"/>
  <c r="N46"/>
  <c r="O46"/>
  <c r="P46"/>
  <c r="Q46"/>
  <c r="R46"/>
  <c r="S46"/>
  <c r="T46"/>
  <c r="U46"/>
  <c r="G47"/>
  <c r="H47"/>
  <c r="I47"/>
  <c r="J47"/>
  <c r="K47"/>
  <c r="L47"/>
  <c r="M47"/>
  <c r="N47"/>
  <c r="O47"/>
  <c r="P47"/>
  <c r="Q47"/>
  <c r="R47"/>
  <c r="S47"/>
  <c r="T47"/>
  <c r="U47"/>
  <c r="G48"/>
  <c r="H48"/>
  <c r="I48"/>
  <c r="J48"/>
  <c r="K48"/>
  <c r="L48"/>
  <c r="M48"/>
  <c r="N48"/>
  <c r="O48"/>
  <c r="P48"/>
  <c r="Q48"/>
  <c r="R48"/>
  <c r="S48"/>
  <c r="T48"/>
  <c r="U48"/>
  <c r="G49"/>
  <c r="H49"/>
  <c r="I49"/>
  <c r="J49"/>
  <c r="K49"/>
  <c r="L49"/>
  <c r="M49"/>
  <c r="N49"/>
  <c r="O49"/>
  <c r="P49"/>
  <c r="Q49"/>
  <c r="R49"/>
  <c r="S49"/>
  <c r="T49"/>
  <c r="U49"/>
  <c r="G50"/>
  <c r="H50"/>
  <c r="I50"/>
  <c r="J50"/>
  <c r="K50"/>
  <c r="L50"/>
  <c r="M50"/>
  <c r="N50"/>
  <c r="O50"/>
  <c r="P50"/>
  <c r="Q50"/>
  <c r="R50"/>
  <c r="S50"/>
  <c r="T50"/>
  <c r="U50"/>
  <c r="G51"/>
  <c r="H51"/>
  <c r="I51"/>
  <c r="J51"/>
  <c r="K51"/>
  <c r="L51"/>
  <c r="M51"/>
  <c r="N51"/>
  <c r="O51"/>
  <c r="P51"/>
  <c r="Q51"/>
  <c r="R51"/>
  <c r="S51"/>
  <c r="T51"/>
  <c r="U51"/>
  <c r="G52"/>
  <c r="H52"/>
  <c r="I52"/>
  <c r="J52"/>
  <c r="K52"/>
  <c r="L52"/>
  <c r="M52"/>
  <c r="N52"/>
  <c r="O52"/>
  <c r="P52"/>
  <c r="Q52"/>
  <c r="R52"/>
  <c r="S52"/>
  <c r="T52"/>
  <c r="U52"/>
  <c r="G53"/>
  <c r="H53"/>
  <c r="I53"/>
  <c r="J53"/>
  <c r="K53"/>
  <c r="L53"/>
  <c r="M53"/>
  <c r="N53"/>
  <c r="O53"/>
  <c r="P53"/>
  <c r="Q53"/>
  <c r="R53"/>
  <c r="S53"/>
  <c r="T53"/>
  <c r="U53"/>
  <c r="G54"/>
  <c r="H54"/>
  <c r="I54"/>
  <c r="J54"/>
  <c r="K54"/>
  <c r="L54"/>
  <c r="M54"/>
  <c r="N54"/>
  <c r="O54"/>
  <c r="P54"/>
  <c r="Q54"/>
  <c r="R54"/>
  <c r="S54"/>
  <c r="T54"/>
  <c r="U54"/>
  <c r="G55"/>
  <c r="H55"/>
  <c r="I55"/>
  <c r="J55"/>
  <c r="K55"/>
  <c r="L55"/>
  <c r="M55"/>
  <c r="N55"/>
  <c r="O55"/>
  <c r="P55"/>
  <c r="Q55"/>
  <c r="R55"/>
  <c r="S55"/>
  <c r="T55"/>
  <c r="U55"/>
  <c r="G56"/>
  <c r="H56"/>
  <c r="I56"/>
  <c r="J56"/>
  <c r="K56"/>
  <c r="L56"/>
  <c r="M56"/>
  <c r="N56"/>
  <c r="O56"/>
  <c r="P56"/>
  <c r="Q56"/>
  <c r="R56"/>
  <c r="S56"/>
  <c r="T56"/>
  <c r="U56"/>
  <c r="G57"/>
  <c r="H57"/>
  <c r="I57"/>
  <c r="J57"/>
  <c r="K57"/>
  <c r="L57"/>
  <c r="M57"/>
  <c r="N57"/>
  <c r="O57"/>
  <c r="P57"/>
  <c r="Q57"/>
  <c r="R57"/>
  <c r="S57"/>
  <c r="T57"/>
  <c r="U57"/>
  <c r="G58"/>
  <c r="H58"/>
  <c r="I58"/>
  <c r="J58"/>
  <c r="K58"/>
  <c r="L58"/>
  <c r="M58"/>
  <c r="N58"/>
  <c r="O58"/>
  <c r="P58"/>
  <c r="Q58"/>
  <c r="R58"/>
  <c r="S58"/>
  <c r="T58"/>
  <c r="U58"/>
  <c r="G59"/>
  <c r="H59"/>
  <c r="I59"/>
  <c r="J59"/>
  <c r="K59"/>
  <c r="L59"/>
  <c r="M59"/>
  <c r="N59"/>
  <c r="O59"/>
  <c r="P59"/>
  <c r="Q59"/>
  <c r="R59"/>
  <c r="S59"/>
  <c r="T59"/>
  <c r="U59"/>
  <c r="G60"/>
  <c r="H60"/>
  <c r="I60"/>
  <c r="J60"/>
  <c r="K60"/>
  <c r="L60"/>
  <c r="M60"/>
  <c r="N60"/>
  <c r="O60"/>
  <c r="P60"/>
  <c r="Q60"/>
  <c r="R60"/>
  <c r="S60"/>
  <c r="T60"/>
  <c r="U60"/>
  <c r="G61"/>
  <c r="H61"/>
  <c r="I61"/>
  <c r="J61"/>
  <c r="K61"/>
  <c r="L61"/>
  <c r="M61"/>
  <c r="N61"/>
  <c r="O61"/>
  <c r="P61"/>
  <c r="Q61"/>
  <c r="R61"/>
  <c r="S61"/>
  <c r="T61"/>
  <c r="U61"/>
  <c r="G62"/>
  <c r="H62"/>
  <c r="I62"/>
  <c r="J62"/>
  <c r="K62"/>
  <c r="L62"/>
  <c r="M62"/>
  <c r="N62"/>
  <c r="O62"/>
  <c r="P62"/>
  <c r="Q62"/>
  <c r="R62"/>
  <c r="S62"/>
  <c r="T62"/>
  <c r="U62"/>
  <c r="G63"/>
  <c r="H63"/>
  <c r="I63"/>
  <c r="J63"/>
  <c r="K63"/>
  <c r="L63"/>
  <c r="M63"/>
  <c r="N63"/>
  <c r="O63"/>
  <c r="P63"/>
  <c r="Q63"/>
  <c r="R63"/>
  <c r="S63"/>
  <c r="T63"/>
  <c r="U63"/>
  <c r="G64"/>
  <c r="H64"/>
  <c r="I64"/>
  <c r="J64"/>
  <c r="K64"/>
  <c r="L64"/>
  <c r="M64"/>
  <c r="N64"/>
  <c r="O64"/>
  <c r="P64"/>
  <c r="Q64"/>
  <c r="R64"/>
  <c r="S64"/>
  <c r="T64"/>
  <c r="U64"/>
  <c r="I5"/>
  <c r="J5"/>
  <c r="K5"/>
  <c r="L5"/>
  <c r="M5"/>
  <c r="N5"/>
  <c r="O5"/>
  <c r="P5"/>
  <c r="Q5"/>
  <c r="R5"/>
  <c r="S5"/>
  <c r="T5"/>
  <c r="U5"/>
  <c r="H5"/>
  <c r="G5"/>
  <c r="D3"/>
  <c r="D5" s="1"/>
  <c r="D10" i="30"/>
  <c r="G6"/>
  <c r="H6"/>
  <c r="I6"/>
  <c r="J6"/>
  <c r="K6"/>
  <c r="L6"/>
  <c r="M6"/>
  <c r="N6"/>
  <c r="O6"/>
  <c r="P6"/>
  <c r="Q6"/>
  <c r="R6"/>
  <c r="S6"/>
  <c r="T6"/>
  <c r="U6"/>
  <c r="G7"/>
  <c r="H7"/>
  <c r="I7"/>
  <c r="J7"/>
  <c r="K7"/>
  <c r="L7"/>
  <c r="M7"/>
  <c r="N7"/>
  <c r="O7"/>
  <c r="P7"/>
  <c r="Q7"/>
  <c r="R7"/>
  <c r="S7"/>
  <c r="T7"/>
  <c r="U7"/>
  <c r="G8"/>
  <c r="H8"/>
  <c r="I8"/>
  <c r="J8"/>
  <c r="K8"/>
  <c r="L8"/>
  <c r="M8"/>
  <c r="N8"/>
  <c r="O8"/>
  <c r="P8"/>
  <c r="Q8"/>
  <c r="R8"/>
  <c r="S8"/>
  <c r="T8"/>
  <c r="U8"/>
  <c r="G9"/>
  <c r="H9"/>
  <c r="I9"/>
  <c r="J9"/>
  <c r="K9"/>
  <c r="L9"/>
  <c r="M9"/>
  <c r="N9"/>
  <c r="O9"/>
  <c r="P9"/>
  <c r="Q9"/>
  <c r="R9"/>
  <c r="S9"/>
  <c r="T9"/>
  <c r="U9"/>
  <c r="G10"/>
  <c r="H10"/>
  <c r="I10"/>
  <c r="J10"/>
  <c r="K10"/>
  <c r="L10"/>
  <c r="M10"/>
  <c r="N10"/>
  <c r="O10"/>
  <c r="P10"/>
  <c r="Q10"/>
  <c r="R10"/>
  <c r="S10"/>
  <c r="T10"/>
  <c r="U10"/>
  <c r="G11"/>
  <c r="H11"/>
  <c r="I11"/>
  <c r="J11"/>
  <c r="K11"/>
  <c r="L11"/>
  <c r="M11"/>
  <c r="N11"/>
  <c r="O11"/>
  <c r="P11"/>
  <c r="Q11"/>
  <c r="R11"/>
  <c r="S11"/>
  <c r="T11"/>
  <c r="U11"/>
  <c r="G12"/>
  <c r="H12"/>
  <c r="I12"/>
  <c r="J12"/>
  <c r="K12"/>
  <c r="L12"/>
  <c r="M12"/>
  <c r="N12"/>
  <c r="O12"/>
  <c r="P12"/>
  <c r="Q12"/>
  <c r="R12"/>
  <c r="S12"/>
  <c r="T12"/>
  <c r="U12"/>
  <c r="G13"/>
  <c r="H13"/>
  <c r="I13"/>
  <c r="J13"/>
  <c r="K13"/>
  <c r="L13"/>
  <c r="M13"/>
  <c r="N13"/>
  <c r="O13"/>
  <c r="P13"/>
  <c r="Q13"/>
  <c r="R13"/>
  <c r="S13"/>
  <c r="T13"/>
  <c r="U13"/>
  <c r="G14"/>
  <c r="H14"/>
  <c r="I14"/>
  <c r="J14"/>
  <c r="K14"/>
  <c r="L14"/>
  <c r="M14"/>
  <c r="N14"/>
  <c r="O14"/>
  <c r="P14"/>
  <c r="Q14"/>
  <c r="R14"/>
  <c r="S14"/>
  <c r="T14"/>
  <c r="U14"/>
  <c r="G15"/>
  <c r="H15"/>
  <c r="I15"/>
  <c r="J15"/>
  <c r="K15"/>
  <c r="L15"/>
  <c r="M15"/>
  <c r="N15"/>
  <c r="O15"/>
  <c r="P15"/>
  <c r="Q15"/>
  <c r="R15"/>
  <c r="S15"/>
  <c r="T15"/>
  <c r="U15"/>
  <c r="G16"/>
  <c r="H16"/>
  <c r="I16"/>
  <c r="J16"/>
  <c r="K16"/>
  <c r="L16"/>
  <c r="M16"/>
  <c r="N16"/>
  <c r="O16"/>
  <c r="P16"/>
  <c r="Q16"/>
  <c r="R16"/>
  <c r="S16"/>
  <c r="T16"/>
  <c r="U16"/>
  <c r="G17"/>
  <c r="H17"/>
  <c r="I17"/>
  <c r="J17"/>
  <c r="K17"/>
  <c r="L17"/>
  <c r="M17"/>
  <c r="N17"/>
  <c r="O17"/>
  <c r="P17"/>
  <c r="Q17"/>
  <c r="R17"/>
  <c r="S17"/>
  <c r="T17"/>
  <c r="U17"/>
  <c r="G18"/>
  <c r="H18"/>
  <c r="I18"/>
  <c r="J18"/>
  <c r="K18"/>
  <c r="L18"/>
  <c r="M18"/>
  <c r="N18"/>
  <c r="O18"/>
  <c r="P18"/>
  <c r="Q18"/>
  <c r="R18"/>
  <c r="S18"/>
  <c r="T18"/>
  <c r="U18"/>
  <c r="G19"/>
  <c r="H19"/>
  <c r="I19"/>
  <c r="J19"/>
  <c r="K19"/>
  <c r="L19"/>
  <c r="M19"/>
  <c r="N19"/>
  <c r="O19"/>
  <c r="P19"/>
  <c r="Q19"/>
  <c r="R19"/>
  <c r="S19"/>
  <c r="T19"/>
  <c r="U19"/>
  <c r="G20"/>
  <c r="H20"/>
  <c r="I20"/>
  <c r="J20"/>
  <c r="K20"/>
  <c r="L20"/>
  <c r="M20"/>
  <c r="N20"/>
  <c r="O20"/>
  <c r="P20"/>
  <c r="Q20"/>
  <c r="R20"/>
  <c r="S20"/>
  <c r="T20"/>
  <c r="U20"/>
  <c r="G21"/>
  <c r="H21"/>
  <c r="I21"/>
  <c r="J21"/>
  <c r="K21"/>
  <c r="L21"/>
  <c r="M21"/>
  <c r="N21"/>
  <c r="O21"/>
  <c r="P21"/>
  <c r="Q21"/>
  <c r="R21"/>
  <c r="S21"/>
  <c r="T21"/>
  <c r="U21"/>
  <c r="G22"/>
  <c r="H22"/>
  <c r="I22"/>
  <c r="J22"/>
  <c r="K22"/>
  <c r="L22"/>
  <c r="M22"/>
  <c r="N22"/>
  <c r="O22"/>
  <c r="P22"/>
  <c r="Q22"/>
  <c r="R22"/>
  <c r="S22"/>
  <c r="T22"/>
  <c r="U22"/>
  <c r="G23"/>
  <c r="H23"/>
  <c r="I23"/>
  <c r="J23"/>
  <c r="K23"/>
  <c r="L23"/>
  <c r="M23"/>
  <c r="N23"/>
  <c r="O23"/>
  <c r="P23"/>
  <c r="Q23"/>
  <c r="R23"/>
  <c r="S23"/>
  <c r="T23"/>
  <c r="U23"/>
  <c r="G24"/>
  <c r="H24"/>
  <c r="I24"/>
  <c r="J24"/>
  <c r="K24"/>
  <c r="L24"/>
  <c r="M24"/>
  <c r="N24"/>
  <c r="O24"/>
  <c r="P24"/>
  <c r="Q24"/>
  <c r="R24"/>
  <c r="S24"/>
  <c r="T24"/>
  <c r="U24"/>
  <c r="G25"/>
  <c r="H25"/>
  <c r="I25"/>
  <c r="J25"/>
  <c r="K25"/>
  <c r="L25"/>
  <c r="M25"/>
  <c r="N25"/>
  <c r="O25"/>
  <c r="P25"/>
  <c r="Q25"/>
  <c r="R25"/>
  <c r="S25"/>
  <c r="T25"/>
  <c r="U25"/>
  <c r="G26"/>
  <c r="H26"/>
  <c r="I26"/>
  <c r="J26"/>
  <c r="K26"/>
  <c r="L26"/>
  <c r="M26"/>
  <c r="N26"/>
  <c r="O26"/>
  <c r="P26"/>
  <c r="Q26"/>
  <c r="R26"/>
  <c r="S26"/>
  <c r="T26"/>
  <c r="U26"/>
  <c r="G27"/>
  <c r="H27"/>
  <c r="I27"/>
  <c r="J27"/>
  <c r="K27"/>
  <c r="L27"/>
  <c r="M27"/>
  <c r="N27"/>
  <c r="O27"/>
  <c r="P27"/>
  <c r="Q27"/>
  <c r="R27"/>
  <c r="S27"/>
  <c r="T27"/>
  <c r="U27"/>
  <c r="G28"/>
  <c r="H28"/>
  <c r="I28"/>
  <c r="J28"/>
  <c r="K28"/>
  <c r="L28"/>
  <c r="M28"/>
  <c r="N28"/>
  <c r="O28"/>
  <c r="P28"/>
  <c r="Q28"/>
  <c r="R28"/>
  <c r="S28"/>
  <c r="T28"/>
  <c r="U28"/>
  <c r="G29"/>
  <c r="H29"/>
  <c r="I29"/>
  <c r="J29"/>
  <c r="K29"/>
  <c r="L29"/>
  <c r="M29"/>
  <c r="N29"/>
  <c r="O29"/>
  <c r="P29"/>
  <c r="Q29"/>
  <c r="R29"/>
  <c r="S29"/>
  <c r="T29"/>
  <c r="U29"/>
  <c r="G30"/>
  <c r="H30"/>
  <c r="I30"/>
  <c r="J30"/>
  <c r="K30"/>
  <c r="L30"/>
  <c r="M30"/>
  <c r="N30"/>
  <c r="O30"/>
  <c r="P30"/>
  <c r="Q30"/>
  <c r="R30"/>
  <c r="S30"/>
  <c r="T30"/>
  <c r="U30"/>
  <c r="G31"/>
  <c r="H31"/>
  <c r="I31"/>
  <c r="J31"/>
  <c r="K31"/>
  <c r="L31"/>
  <c r="M31"/>
  <c r="N31"/>
  <c r="O31"/>
  <c r="P31"/>
  <c r="Q31"/>
  <c r="R31"/>
  <c r="S31"/>
  <c r="T31"/>
  <c r="U31"/>
  <c r="G32"/>
  <c r="H32"/>
  <c r="I32"/>
  <c r="J32"/>
  <c r="K32"/>
  <c r="L32"/>
  <c r="M32"/>
  <c r="N32"/>
  <c r="O32"/>
  <c r="P32"/>
  <c r="Q32"/>
  <c r="R32"/>
  <c r="S32"/>
  <c r="T32"/>
  <c r="U32"/>
  <c r="G33"/>
  <c r="H33"/>
  <c r="I33"/>
  <c r="J33"/>
  <c r="K33"/>
  <c r="L33"/>
  <c r="M33"/>
  <c r="N33"/>
  <c r="O33"/>
  <c r="P33"/>
  <c r="Q33"/>
  <c r="R33"/>
  <c r="S33"/>
  <c r="T33"/>
  <c r="U33"/>
  <c r="G34"/>
  <c r="H34"/>
  <c r="I34"/>
  <c r="J34"/>
  <c r="K34"/>
  <c r="L34"/>
  <c r="M34"/>
  <c r="N34"/>
  <c r="O34"/>
  <c r="P34"/>
  <c r="Q34"/>
  <c r="R34"/>
  <c r="S34"/>
  <c r="T34"/>
  <c r="U34"/>
  <c r="G35"/>
  <c r="H35"/>
  <c r="I35"/>
  <c r="J35"/>
  <c r="K35"/>
  <c r="L35"/>
  <c r="M35"/>
  <c r="N35"/>
  <c r="O35"/>
  <c r="P35"/>
  <c r="Q35"/>
  <c r="R35"/>
  <c r="S35"/>
  <c r="T35"/>
  <c r="U35"/>
  <c r="G36"/>
  <c r="H36"/>
  <c r="I36"/>
  <c r="J36"/>
  <c r="K36"/>
  <c r="L36"/>
  <c r="M36"/>
  <c r="N36"/>
  <c r="O36"/>
  <c r="P36"/>
  <c r="Q36"/>
  <c r="R36"/>
  <c r="S36"/>
  <c r="T36"/>
  <c r="U36"/>
  <c r="G37"/>
  <c r="H37"/>
  <c r="I37"/>
  <c r="J37"/>
  <c r="K37"/>
  <c r="L37"/>
  <c r="M37"/>
  <c r="N37"/>
  <c r="O37"/>
  <c r="P37"/>
  <c r="Q37"/>
  <c r="R37"/>
  <c r="S37"/>
  <c r="T37"/>
  <c r="U37"/>
  <c r="G38"/>
  <c r="H38"/>
  <c r="I38"/>
  <c r="J38"/>
  <c r="K38"/>
  <c r="L38"/>
  <c r="M38"/>
  <c r="N38"/>
  <c r="O38"/>
  <c r="P38"/>
  <c r="Q38"/>
  <c r="R38"/>
  <c r="S38"/>
  <c r="T38"/>
  <c r="U38"/>
  <c r="G39"/>
  <c r="H39"/>
  <c r="I39"/>
  <c r="J39"/>
  <c r="K39"/>
  <c r="L39"/>
  <c r="M39"/>
  <c r="N39"/>
  <c r="O39"/>
  <c r="P39"/>
  <c r="Q39"/>
  <c r="R39"/>
  <c r="S39"/>
  <c r="T39"/>
  <c r="U39"/>
  <c r="G40"/>
  <c r="H40"/>
  <c r="I40"/>
  <c r="J40"/>
  <c r="K40"/>
  <c r="L40"/>
  <c r="M40"/>
  <c r="N40"/>
  <c r="O40"/>
  <c r="P40"/>
  <c r="Q40"/>
  <c r="R40"/>
  <c r="S40"/>
  <c r="T40"/>
  <c r="U40"/>
  <c r="G41"/>
  <c r="H41"/>
  <c r="I41"/>
  <c r="J41"/>
  <c r="K41"/>
  <c r="L41"/>
  <c r="M41"/>
  <c r="N41"/>
  <c r="O41"/>
  <c r="P41"/>
  <c r="Q41"/>
  <c r="R41"/>
  <c r="S41"/>
  <c r="T41"/>
  <c r="U41"/>
  <c r="G42"/>
  <c r="H42"/>
  <c r="I42"/>
  <c r="J42"/>
  <c r="K42"/>
  <c r="L42"/>
  <c r="M42"/>
  <c r="N42"/>
  <c r="O42"/>
  <c r="P42"/>
  <c r="Q42"/>
  <c r="R42"/>
  <c r="S42"/>
  <c r="T42"/>
  <c r="U42"/>
  <c r="G43"/>
  <c r="H43"/>
  <c r="I43"/>
  <c r="J43"/>
  <c r="K43"/>
  <c r="L43"/>
  <c r="M43"/>
  <c r="N43"/>
  <c r="O43"/>
  <c r="P43"/>
  <c r="Q43"/>
  <c r="R43"/>
  <c r="S43"/>
  <c r="T43"/>
  <c r="U43"/>
  <c r="G44"/>
  <c r="H44"/>
  <c r="I44"/>
  <c r="J44"/>
  <c r="K44"/>
  <c r="L44"/>
  <c r="M44"/>
  <c r="N44"/>
  <c r="O44"/>
  <c r="P44"/>
  <c r="Q44"/>
  <c r="R44"/>
  <c r="S44"/>
  <c r="T44"/>
  <c r="U44"/>
  <c r="G45"/>
  <c r="H45"/>
  <c r="I45"/>
  <c r="J45"/>
  <c r="K45"/>
  <c r="L45"/>
  <c r="M45"/>
  <c r="N45"/>
  <c r="O45"/>
  <c r="P45"/>
  <c r="Q45"/>
  <c r="R45"/>
  <c r="S45"/>
  <c r="T45"/>
  <c r="U45"/>
  <c r="G46"/>
  <c r="H46"/>
  <c r="I46"/>
  <c r="J46"/>
  <c r="K46"/>
  <c r="L46"/>
  <c r="M46"/>
  <c r="N46"/>
  <c r="O46"/>
  <c r="P46"/>
  <c r="Q46"/>
  <c r="R46"/>
  <c r="S46"/>
  <c r="T46"/>
  <c r="U46"/>
  <c r="G47"/>
  <c r="H47"/>
  <c r="I47"/>
  <c r="J47"/>
  <c r="K47"/>
  <c r="L47"/>
  <c r="M47"/>
  <c r="N47"/>
  <c r="O47"/>
  <c r="P47"/>
  <c r="Q47"/>
  <c r="R47"/>
  <c r="S47"/>
  <c r="T47"/>
  <c r="U47"/>
  <c r="G48"/>
  <c r="H48"/>
  <c r="I48"/>
  <c r="J48"/>
  <c r="K48"/>
  <c r="L48"/>
  <c r="M48"/>
  <c r="N48"/>
  <c r="O48"/>
  <c r="P48"/>
  <c r="Q48"/>
  <c r="R48"/>
  <c r="S48"/>
  <c r="T48"/>
  <c r="U48"/>
  <c r="G49"/>
  <c r="H49"/>
  <c r="I49"/>
  <c r="J49"/>
  <c r="K49"/>
  <c r="L49"/>
  <c r="M49"/>
  <c r="N49"/>
  <c r="O49"/>
  <c r="P49"/>
  <c r="Q49"/>
  <c r="R49"/>
  <c r="S49"/>
  <c r="T49"/>
  <c r="U49"/>
  <c r="G50"/>
  <c r="H50"/>
  <c r="I50"/>
  <c r="J50"/>
  <c r="K50"/>
  <c r="L50"/>
  <c r="M50"/>
  <c r="N50"/>
  <c r="O50"/>
  <c r="P50"/>
  <c r="Q50"/>
  <c r="R50"/>
  <c r="S50"/>
  <c r="T50"/>
  <c r="U50"/>
  <c r="G51"/>
  <c r="H51"/>
  <c r="I51"/>
  <c r="J51"/>
  <c r="K51"/>
  <c r="L51"/>
  <c r="M51"/>
  <c r="N51"/>
  <c r="O51"/>
  <c r="P51"/>
  <c r="Q51"/>
  <c r="R51"/>
  <c r="S51"/>
  <c r="T51"/>
  <c r="U51"/>
  <c r="G52"/>
  <c r="H52"/>
  <c r="I52"/>
  <c r="J52"/>
  <c r="K52"/>
  <c r="L52"/>
  <c r="M52"/>
  <c r="N52"/>
  <c r="O52"/>
  <c r="P52"/>
  <c r="Q52"/>
  <c r="R52"/>
  <c r="S52"/>
  <c r="T52"/>
  <c r="U52"/>
  <c r="G53"/>
  <c r="H53"/>
  <c r="I53"/>
  <c r="J53"/>
  <c r="K53"/>
  <c r="L53"/>
  <c r="M53"/>
  <c r="N53"/>
  <c r="O53"/>
  <c r="P53"/>
  <c r="Q53"/>
  <c r="R53"/>
  <c r="S53"/>
  <c r="T53"/>
  <c r="U53"/>
  <c r="G54"/>
  <c r="H54"/>
  <c r="I54"/>
  <c r="J54"/>
  <c r="K54"/>
  <c r="L54"/>
  <c r="M54"/>
  <c r="N54"/>
  <c r="O54"/>
  <c r="P54"/>
  <c r="Q54"/>
  <c r="R54"/>
  <c r="S54"/>
  <c r="T54"/>
  <c r="U54"/>
  <c r="G55"/>
  <c r="H55"/>
  <c r="I55"/>
  <c r="J55"/>
  <c r="K55"/>
  <c r="L55"/>
  <c r="M55"/>
  <c r="N55"/>
  <c r="O55"/>
  <c r="P55"/>
  <c r="Q55"/>
  <c r="R55"/>
  <c r="S55"/>
  <c r="T55"/>
  <c r="U55"/>
  <c r="G56"/>
  <c r="H56"/>
  <c r="I56"/>
  <c r="J56"/>
  <c r="K56"/>
  <c r="L56"/>
  <c r="M56"/>
  <c r="N56"/>
  <c r="O56"/>
  <c r="P56"/>
  <c r="Q56"/>
  <c r="R56"/>
  <c r="S56"/>
  <c r="T56"/>
  <c r="U56"/>
  <c r="G57"/>
  <c r="H57"/>
  <c r="I57"/>
  <c r="J57"/>
  <c r="K57"/>
  <c r="L57"/>
  <c r="M57"/>
  <c r="N57"/>
  <c r="O57"/>
  <c r="P57"/>
  <c r="Q57"/>
  <c r="R57"/>
  <c r="S57"/>
  <c r="T57"/>
  <c r="U57"/>
  <c r="G58"/>
  <c r="H58"/>
  <c r="I58"/>
  <c r="J58"/>
  <c r="K58"/>
  <c r="L58"/>
  <c r="M58"/>
  <c r="N58"/>
  <c r="O58"/>
  <c r="P58"/>
  <c r="Q58"/>
  <c r="R58"/>
  <c r="S58"/>
  <c r="T58"/>
  <c r="U58"/>
  <c r="G59"/>
  <c r="H59"/>
  <c r="I59"/>
  <c r="J59"/>
  <c r="K59"/>
  <c r="L59"/>
  <c r="M59"/>
  <c r="N59"/>
  <c r="O59"/>
  <c r="P59"/>
  <c r="Q59"/>
  <c r="R59"/>
  <c r="S59"/>
  <c r="T59"/>
  <c r="U59"/>
  <c r="G60"/>
  <c r="H60"/>
  <c r="I60"/>
  <c r="J60"/>
  <c r="K60"/>
  <c r="L60"/>
  <c r="M60"/>
  <c r="N60"/>
  <c r="O60"/>
  <c r="P60"/>
  <c r="Q60"/>
  <c r="R60"/>
  <c r="S60"/>
  <c r="T60"/>
  <c r="U60"/>
  <c r="G61"/>
  <c r="H61"/>
  <c r="I61"/>
  <c r="J61"/>
  <c r="K61"/>
  <c r="L61"/>
  <c r="M61"/>
  <c r="N61"/>
  <c r="O61"/>
  <c r="P61"/>
  <c r="Q61"/>
  <c r="R61"/>
  <c r="S61"/>
  <c r="T61"/>
  <c r="U61"/>
  <c r="G62"/>
  <c r="H62"/>
  <c r="I62"/>
  <c r="J62"/>
  <c r="K62"/>
  <c r="L62"/>
  <c r="M62"/>
  <c r="N62"/>
  <c r="O62"/>
  <c r="P62"/>
  <c r="Q62"/>
  <c r="R62"/>
  <c r="S62"/>
  <c r="T62"/>
  <c r="U62"/>
  <c r="G63"/>
  <c r="H63"/>
  <c r="I63"/>
  <c r="J63"/>
  <c r="K63"/>
  <c r="L63"/>
  <c r="M63"/>
  <c r="N63"/>
  <c r="O63"/>
  <c r="P63"/>
  <c r="Q63"/>
  <c r="R63"/>
  <c r="S63"/>
  <c r="T63"/>
  <c r="U63"/>
  <c r="G64"/>
  <c r="H64"/>
  <c r="I64"/>
  <c r="J64"/>
  <c r="K64"/>
  <c r="L64"/>
  <c r="M64"/>
  <c r="N64"/>
  <c r="O64"/>
  <c r="P64"/>
  <c r="Q64"/>
  <c r="R64"/>
  <c r="S64"/>
  <c r="T64"/>
  <c r="U64"/>
  <c r="H5"/>
  <c r="I5"/>
  <c r="J5"/>
  <c r="K5"/>
  <c r="L5"/>
  <c r="M5"/>
  <c r="N5"/>
  <c r="O5"/>
  <c r="P5"/>
  <c r="Q5"/>
  <c r="R5"/>
  <c r="S5"/>
  <c r="T5"/>
  <c r="U5"/>
  <c r="G5"/>
  <c r="D5"/>
  <c r="D3"/>
  <c r="D10" i="29"/>
  <c r="G6"/>
  <c r="G7"/>
  <c r="G8"/>
  <c r="G9"/>
  <c r="G10"/>
  <c r="G11"/>
  <c r="G12"/>
  <c r="G13"/>
  <c r="G14"/>
  <c r="G15"/>
  <c r="G16"/>
  <c r="G17"/>
  <c r="G18"/>
  <c r="G19"/>
  <c r="H6"/>
  <c r="I6"/>
  <c r="J6"/>
  <c r="K6"/>
  <c r="L6"/>
  <c r="M6"/>
  <c r="N6"/>
  <c r="O6"/>
  <c r="P6"/>
  <c r="Q6"/>
  <c r="R6"/>
  <c r="S6"/>
  <c r="T6"/>
  <c r="U6"/>
  <c r="H7"/>
  <c r="I7"/>
  <c r="J7"/>
  <c r="K7"/>
  <c r="L7"/>
  <c r="M7"/>
  <c r="N7"/>
  <c r="O7"/>
  <c r="P7"/>
  <c r="Q7"/>
  <c r="R7"/>
  <c r="S7"/>
  <c r="T7"/>
  <c r="U7"/>
  <c r="H8"/>
  <c r="I8"/>
  <c r="J8"/>
  <c r="K8"/>
  <c r="L8"/>
  <c r="M8"/>
  <c r="N8"/>
  <c r="O8"/>
  <c r="P8"/>
  <c r="Q8"/>
  <c r="R8"/>
  <c r="S8"/>
  <c r="T8"/>
  <c r="U8"/>
  <c r="H9"/>
  <c r="I9"/>
  <c r="J9"/>
  <c r="K9"/>
  <c r="L9"/>
  <c r="M9"/>
  <c r="N9"/>
  <c r="O9"/>
  <c r="P9"/>
  <c r="Q9"/>
  <c r="R9"/>
  <c r="S9"/>
  <c r="T9"/>
  <c r="U9"/>
  <c r="H10"/>
  <c r="I10"/>
  <c r="J10"/>
  <c r="K10"/>
  <c r="L10"/>
  <c r="M10"/>
  <c r="N10"/>
  <c r="O10"/>
  <c r="P10"/>
  <c r="Q10"/>
  <c r="R10"/>
  <c r="S10"/>
  <c r="T10"/>
  <c r="U10"/>
  <c r="H11"/>
  <c r="I11"/>
  <c r="J11"/>
  <c r="K11"/>
  <c r="L11"/>
  <c r="M11"/>
  <c r="N11"/>
  <c r="O11"/>
  <c r="P11"/>
  <c r="Q11"/>
  <c r="R11"/>
  <c r="S11"/>
  <c r="T11"/>
  <c r="U11"/>
  <c r="H12"/>
  <c r="I12"/>
  <c r="J12"/>
  <c r="K12"/>
  <c r="L12"/>
  <c r="M12"/>
  <c r="N12"/>
  <c r="O12"/>
  <c r="P12"/>
  <c r="Q12"/>
  <c r="R12"/>
  <c r="S12"/>
  <c r="T12"/>
  <c r="U12"/>
  <c r="H13"/>
  <c r="I13"/>
  <c r="J13"/>
  <c r="K13"/>
  <c r="L13"/>
  <c r="M13"/>
  <c r="N13"/>
  <c r="O13"/>
  <c r="P13"/>
  <c r="Q13"/>
  <c r="R13"/>
  <c r="S13"/>
  <c r="T13"/>
  <c r="U13"/>
  <c r="H14"/>
  <c r="I14"/>
  <c r="J14"/>
  <c r="K14"/>
  <c r="L14"/>
  <c r="M14"/>
  <c r="N14"/>
  <c r="O14"/>
  <c r="P14"/>
  <c r="Q14"/>
  <c r="R14"/>
  <c r="S14"/>
  <c r="T14"/>
  <c r="U14"/>
  <c r="H15"/>
  <c r="I15"/>
  <c r="J15"/>
  <c r="K15"/>
  <c r="L15"/>
  <c r="M15"/>
  <c r="N15"/>
  <c r="O15"/>
  <c r="P15"/>
  <c r="Q15"/>
  <c r="R15"/>
  <c r="S15"/>
  <c r="T15"/>
  <c r="U15"/>
  <c r="H16"/>
  <c r="I16"/>
  <c r="J16"/>
  <c r="K16"/>
  <c r="L16"/>
  <c r="M16"/>
  <c r="N16"/>
  <c r="O16"/>
  <c r="P16"/>
  <c r="Q16"/>
  <c r="R16"/>
  <c r="S16"/>
  <c r="T16"/>
  <c r="U16"/>
  <c r="H17"/>
  <c r="I17"/>
  <c r="J17"/>
  <c r="K17"/>
  <c r="L17"/>
  <c r="M17"/>
  <c r="N17"/>
  <c r="O17"/>
  <c r="P17"/>
  <c r="Q17"/>
  <c r="R17"/>
  <c r="S17"/>
  <c r="T17"/>
  <c r="U17"/>
  <c r="H18"/>
  <c r="I18"/>
  <c r="J18"/>
  <c r="K18"/>
  <c r="L18"/>
  <c r="M18"/>
  <c r="N18"/>
  <c r="O18"/>
  <c r="P18"/>
  <c r="Q18"/>
  <c r="R18"/>
  <c r="S18"/>
  <c r="T18"/>
  <c r="U18"/>
  <c r="H19"/>
  <c r="I19"/>
  <c r="J19"/>
  <c r="K19"/>
  <c r="L19"/>
  <c r="M19"/>
  <c r="N19"/>
  <c r="O19"/>
  <c r="P19"/>
  <c r="Q19"/>
  <c r="R19"/>
  <c r="S19"/>
  <c r="T19"/>
  <c r="U19"/>
  <c r="G20"/>
  <c r="H20"/>
  <c r="I20"/>
  <c r="J20"/>
  <c r="K20"/>
  <c r="L20"/>
  <c r="M20"/>
  <c r="N20"/>
  <c r="O20"/>
  <c r="P20"/>
  <c r="Q20"/>
  <c r="R20"/>
  <c r="S20"/>
  <c r="T20"/>
  <c r="U20"/>
  <c r="G21"/>
  <c r="H21"/>
  <c r="I21"/>
  <c r="J21"/>
  <c r="K21"/>
  <c r="L21"/>
  <c r="M21"/>
  <c r="N21"/>
  <c r="O21"/>
  <c r="P21"/>
  <c r="Q21"/>
  <c r="R21"/>
  <c r="S21"/>
  <c r="T21"/>
  <c r="U21"/>
  <c r="G22"/>
  <c r="H22"/>
  <c r="I22"/>
  <c r="J22"/>
  <c r="K22"/>
  <c r="L22"/>
  <c r="M22"/>
  <c r="N22"/>
  <c r="O22"/>
  <c r="P22"/>
  <c r="Q22"/>
  <c r="R22"/>
  <c r="S22"/>
  <c r="T22"/>
  <c r="U22"/>
  <c r="G23"/>
  <c r="H23"/>
  <c r="I23"/>
  <c r="J23"/>
  <c r="K23"/>
  <c r="L23"/>
  <c r="M23"/>
  <c r="N23"/>
  <c r="O23"/>
  <c r="P23"/>
  <c r="Q23"/>
  <c r="R23"/>
  <c r="S23"/>
  <c r="T23"/>
  <c r="U23"/>
  <c r="G24"/>
  <c r="H24"/>
  <c r="I24"/>
  <c r="J24"/>
  <c r="K24"/>
  <c r="L24"/>
  <c r="M24"/>
  <c r="N24"/>
  <c r="O24"/>
  <c r="P24"/>
  <c r="Q24"/>
  <c r="R24"/>
  <c r="S24"/>
  <c r="T24"/>
  <c r="U24"/>
  <c r="G25"/>
  <c r="H25"/>
  <c r="I25"/>
  <c r="J25"/>
  <c r="K25"/>
  <c r="L25"/>
  <c r="M25"/>
  <c r="N25"/>
  <c r="O25"/>
  <c r="P25"/>
  <c r="Q25"/>
  <c r="R25"/>
  <c r="S25"/>
  <c r="T25"/>
  <c r="U25"/>
  <c r="G26"/>
  <c r="H26"/>
  <c r="I26"/>
  <c r="J26"/>
  <c r="K26"/>
  <c r="L26"/>
  <c r="M26"/>
  <c r="N26"/>
  <c r="O26"/>
  <c r="P26"/>
  <c r="Q26"/>
  <c r="R26"/>
  <c r="S26"/>
  <c r="T26"/>
  <c r="U26"/>
  <c r="G27"/>
  <c r="H27"/>
  <c r="I27"/>
  <c r="J27"/>
  <c r="K27"/>
  <c r="L27"/>
  <c r="M27"/>
  <c r="N27"/>
  <c r="O27"/>
  <c r="P27"/>
  <c r="Q27"/>
  <c r="R27"/>
  <c r="S27"/>
  <c r="T27"/>
  <c r="U27"/>
  <c r="G28"/>
  <c r="H28"/>
  <c r="I28"/>
  <c r="J28"/>
  <c r="K28"/>
  <c r="L28"/>
  <c r="M28"/>
  <c r="N28"/>
  <c r="O28"/>
  <c r="P28"/>
  <c r="Q28"/>
  <c r="R28"/>
  <c r="S28"/>
  <c r="T28"/>
  <c r="U28"/>
  <c r="G29"/>
  <c r="H29"/>
  <c r="I29"/>
  <c r="J29"/>
  <c r="K29"/>
  <c r="L29"/>
  <c r="M29"/>
  <c r="N29"/>
  <c r="O29"/>
  <c r="P29"/>
  <c r="Q29"/>
  <c r="R29"/>
  <c r="S29"/>
  <c r="T29"/>
  <c r="U29"/>
  <c r="G30"/>
  <c r="H30"/>
  <c r="I30"/>
  <c r="J30"/>
  <c r="K30"/>
  <c r="L30"/>
  <c r="M30"/>
  <c r="N30"/>
  <c r="O30"/>
  <c r="P30"/>
  <c r="Q30"/>
  <c r="R30"/>
  <c r="S30"/>
  <c r="T30"/>
  <c r="U30"/>
  <c r="G31"/>
  <c r="H31"/>
  <c r="I31"/>
  <c r="J31"/>
  <c r="K31"/>
  <c r="L31"/>
  <c r="M31"/>
  <c r="N31"/>
  <c r="O31"/>
  <c r="P31"/>
  <c r="Q31"/>
  <c r="R31"/>
  <c r="S31"/>
  <c r="T31"/>
  <c r="U31"/>
  <c r="G32"/>
  <c r="H32"/>
  <c r="I32"/>
  <c r="J32"/>
  <c r="K32"/>
  <c r="L32"/>
  <c r="M32"/>
  <c r="N32"/>
  <c r="O32"/>
  <c r="P32"/>
  <c r="Q32"/>
  <c r="R32"/>
  <c r="S32"/>
  <c r="T32"/>
  <c r="U32"/>
  <c r="G33"/>
  <c r="H33"/>
  <c r="I33"/>
  <c r="J33"/>
  <c r="K33"/>
  <c r="L33"/>
  <c r="M33"/>
  <c r="N33"/>
  <c r="O33"/>
  <c r="P33"/>
  <c r="Q33"/>
  <c r="R33"/>
  <c r="S33"/>
  <c r="T33"/>
  <c r="U33"/>
  <c r="G34"/>
  <c r="H34"/>
  <c r="I34"/>
  <c r="J34"/>
  <c r="K34"/>
  <c r="L34"/>
  <c r="M34"/>
  <c r="N34"/>
  <c r="O34"/>
  <c r="P34"/>
  <c r="Q34"/>
  <c r="R34"/>
  <c r="S34"/>
  <c r="T34"/>
  <c r="U34"/>
  <c r="G35"/>
  <c r="H35"/>
  <c r="I35"/>
  <c r="J35"/>
  <c r="K35"/>
  <c r="L35"/>
  <c r="M35"/>
  <c r="N35"/>
  <c r="O35"/>
  <c r="P35"/>
  <c r="Q35"/>
  <c r="R35"/>
  <c r="S35"/>
  <c r="T35"/>
  <c r="U35"/>
  <c r="G36"/>
  <c r="H36"/>
  <c r="I36"/>
  <c r="J36"/>
  <c r="K36"/>
  <c r="L36"/>
  <c r="M36"/>
  <c r="N36"/>
  <c r="O36"/>
  <c r="P36"/>
  <c r="Q36"/>
  <c r="R36"/>
  <c r="S36"/>
  <c r="T36"/>
  <c r="U36"/>
  <c r="G37"/>
  <c r="H37"/>
  <c r="I37"/>
  <c r="J37"/>
  <c r="K37"/>
  <c r="L37"/>
  <c r="M37"/>
  <c r="N37"/>
  <c r="O37"/>
  <c r="P37"/>
  <c r="Q37"/>
  <c r="R37"/>
  <c r="S37"/>
  <c r="T37"/>
  <c r="U37"/>
  <c r="G38"/>
  <c r="H38"/>
  <c r="I38"/>
  <c r="J38"/>
  <c r="K38"/>
  <c r="L38"/>
  <c r="M38"/>
  <c r="N38"/>
  <c r="O38"/>
  <c r="P38"/>
  <c r="Q38"/>
  <c r="R38"/>
  <c r="S38"/>
  <c r="T38"/>
  <c r="U38"/>
  <c r="G39"/>
  <c r="H39"/>
  <c r="I39"/>
  <c r="J39"/>
  <c r="K39"/>
  <c r="L39"/>
  <c r="M39"/>
  <c r="N39"/>
  <c r="O39"/>
  <c r="P39"/>
  <c r="Q39"/>
  <c r="R39"/>
  <c r="S39"/>
  <c r="T39"/>
  <c r="U39"/>
  <c r="G40"/>
  <c r="H40"/>
  <c r="I40"/>
  <c r="J40"/>
  <c r="K40"/>
  <c r="L40"/>
  <c r="M40"/>
  <c r="N40"/>
  <c r="O40"/>
  <c r="P40"/>
  <c r="Q40"/>
  <c r="R40"/>
  <c r="S40"/>
  <c r="T40"/>
  <c r="U40"/>
  <c r="G41"/>
  <c r="H41"/>
  <c r="I41"/>
  <c r="J41"/>
  <c r="K41"/>
  <c r="L41"/>
  <c r="M41"/>
  <c r="N41"/>
  <c r="O41"/>
  <c r="P41"/>
  <c r="Q41"/>
  <c r="R41"/>
  <c r="S41"/>
  <c r="T41"/>
  <c r="U41"/>
  <c r="G42"/>
  <c r="H42"/>
  <c r="I42"/>
  <c r="J42"/>
  <c r="K42"/>
  <c r="L42"/>
  <c r="M42"/>
  <c r="N42"/>
  <c r="O42"/>
  <c r="P42"/>
  <c r="Q42"/>
  <c r="R42"/>
  <c r="S42"/>
  <c r="T42"/>
  <c r="U42"/>
  <c r="G43"/>
  <c r="H43"/>
  <c r="I43"/>
  <c r="J43"/>
  <c r="K43"/>
  <c r="L43"/>
  <c r="M43"/>
  <c r="N43"/>
  <c r="O43"/>
  <c r="P43"/>
  <c r="Q43"/>
  <c r="R43"/>
  <c r="S43"/>
  <c r="T43"/>
  <c r="U43"/>
  <c r="G44"/>
  <c r="H44"/>
  <c r="I44"/>
  <c r="J44"/>
  <c r="K44"/>
  <c r="L44"/>
  <c r="M44"/>
  <c r="N44"/>
  <c r="O44"/>
  <c r="P44"/>
  <c r="Q44"/>
  <c r="R44"/>
  <c r="S44"/>
  <c r="T44"/>
  <c r="U44"/>
  <c r="G45"/>
  <c r="H45"/>
  <c r="I45"/>
  <c r="J45"/>
  <c r="K45"/>
  <c r="L45"/>
  <c r="M45"/>
  <c r="N45"/>
  <c r="O45"/>
  <c r="P45"/>
  <c r="Q45"/>
  <c r="R45"/>
  <c r="S45"/>
  <c r="T45"/>
  <c r="U45"/>
  <c r="G46"/>
  <c r="H46"/>
  <c r="I46"/>
  <c r="J46"/>
  <c r="K46"/>
  <c r="L46"/>
  <c r="M46"/>
  <c r="N46"/>
  <c r="O46"/>
  <c r="P46"/>
  <c r="Q46"/>
  <c r="R46"/>
  <c r="S46"/>
  <c r="T46"/>
  <c r="U46"/>
  <c r="G47"/>
  <c r="H47"/>
  <c r="I47"/>
  <c r="J47"/>
  <c r="K47"/>
  <c r="L47"/>
  <c r="M47"/>
  <c r="N47"/>
  <c r="O47"/>
  <c r="P47"/>
  <c r="Q47"/>
  <c r="R47"/>
  <c r="S47"/>
  <c r="T47"/>
  <c r="U47"/>
  <c r="G48"/>
  <c r="H48"/>
  <c r="I48"/>
  <c r="J48"/>
  <c r="K48"/>
  <c r="L48"/>
  <c r="M48"/>
  <c r="N48"/>
  <c r="O48"/>
  <c r="P48"/>
  <c r="Q48"/>
  <c r="R48"/>
  <c r="S48"/>
  <c r="T48"/>
  <c r="U48"/>
  <c r="G49"/>
  <c r="H49"/>
  <c r="I49"/>
  <c r="J49"/>
  <c r="K49"/>
  <c r="L49"/>
  <c r="M49"/>
  <c r="N49"/>
  <c r="O49"/>
  <c r="P49"/>
  <c r="Q49"/>
  <c r="R49"/>
  <c r="S49"/>
  <c r="T49"/>
  <c r="U49"/>
  <c r="G50"/>
  <c r="H50"/>
  <c r="I50"/>
  <c r="J50"/>
  <c r="K50"/>
  <c r="L50"/>
  <c r="M50"/>
  <c r="N50"/>
  <c r="O50"/>
  <c r="P50"/>
  <c r="Q50"/>
  <c r="R50"/>
  <c r="S50"/>
  <c r="T50"/>
  <c r="U50"/>
  <c r="G51"/>
  <c r="H51"/>
  <c r="I51"/>
  <c r="J51"/>
  <c r="K51"/>
  <c r="L51"/>
  <c r="M51"/>
  <c r="N51"/>
  <c r="O51"/>
  <c r="P51"/>
  <c r="Q51"/>
  <c r="R51"/>
  <c r="S51"/>
  <c r="T51"/>
  <c r="U51"/>
  <c r="G52"/>
  <c r="H52"/>
  <c r="I52"/>
  <c r="J52"/>
  <c r="K52"/>
  <c r="L52"/>
  <c r="M52"/>
  <c r="N52"/>
  <c r="O52"/>
  <c r="P52"/>
  <c r="Q52"/>
  <c r="R52"/>
  <c r="S52"/>
  <c r="T52"/>
  <c r="U52"/>
  <c r="G53"/>
  <c r="H53"/>
  <c r="I53"/>
  <c r="J53"/>
  <c r="K53"/>
  <c r="L53"/>
  <c r="M53"/>
  <c r="N53"/>
  <c r="O53"/>
  <c r="P53"/>
  <c r="Q53"/>
  <c r="R53"/>
  <c r="S53"/>
  <c r="T53"/>
  <c r="U53"/>
  <c r="G54"/>
  <c r="H54"/>
  <c r="I54"/>
  <c r="J54"/>
  <c r="K54"/>
  <c r="L54"/>
  <c r="M54"/>
  <c r="N54"/>
  <c r="O54"/>
  <c r="P54"/>
  <c r="Q54"/>
  <c r="R54"/>
  <c r="S54"/>
  <c r="T54"/>
  <c r="U54"/>
  <c r="G55"/>
  <c r="H55"/>
  <c r="I55"/>
  <c r="J55"/>
  <c r="K55"/>
  <c r="L55"/>
  <c r="M55"/>
  <c r="N55"/>
  <c r="O55"/>
  <c r="P55"/>
  <c r="Q55"/>
  <c r="R55"/>
  <c r="S55"/>
  <c r="T55"/>
  <c r="U55"/>
  <c r="G56"/>
  <c r="H56"/>
  <c r="I56"/>
  <c r="J56"/>
  <c r="K56"/>
  <c r="L56"/>
  <c r="M56"/>
  <c r="N56"/>
  <c r="O56"/>
  <c r="P56"/>
  <c r="Q56"/>
  <c r="R56"/>
  <c r="S56"/>
  <c r="T56"/>
  <c r="U56"/>
  <c r="G57"/>
  <c r="H57"/>
  <c r="I57"/>
  <c r="J57"/>
  <c r="K57"/>
  <c r="L57"/>
  <c r="M57"/>
  <c r="N57"/>
  <c r="O57"/>
  <c r="P57"/>
  <c r="Q57"/>
  <c r="R57"/>
  <c r="S57"/>
  <c r="T57"/>
  <c r="U57"/>
  <c r="G58"/>
  <c r="H58"/>
  <c r="I58"/>
  <c r="J58"/>
  <c r="K58"/>
  <c r="L58"/>
  <c r="M58"/>
  <c r="N58"/>
  <c r="O58"/>
  <c r="P58"/>
  <c r="Q58"/>
  <c r="R58"/>
  <c r="S58"/>
  <c r="T58"/>
  <c r="U58"/>
  <c r="G59"/>
  <c r="H59"/>
  <c r="I59"/>
  <c r="J59"/>
  <c r="K59"/>
  <c r="L59"/>
  <c r="M59"/>
  <c r="N59"/>
  <c r="O59"/>
  <c r="P59"/>
  <c r="Q59"/>
  <c r="R59"/>
  <c r="S59"/>
  <c r="T59"/>
  <c r="U59"/>
  <c r="G60"/>
  <c r="H60"/>
  <c r="I60"/>
  <c r="J60"/>
  <c r="K60"/>
  <c r="L60"/>
  <c r="M60"/>
  <c r="N60"/>
  <c r="O60"/>
  <c r="P60"/>
  <c r="Q60"/>
  <c r="R60"/>
  <c r="S60"/>
  <c r="T60"/>
  <c r="U60"/>
  <c r="G61"/>
  <c r="H61"/>
  <c r="I61"/>
  <c r="J61"/>
  <c r="K61"/>
  <c r="L61"/>
  <c r="M61"/>
  <c r="N61"/>
  <c r="O61"/>
  <c r="P61"/>
  <c r="Q61"/>
  <c r="R61"/>
  <c r="S61"/>
  <c r="T61"/>
  <c r="U61"/>
  <c r="G62"/>
  <c r="H62"/>
  <c r="I62"/>
  <c r="J62"/>
  <c r="K62"/>
  <c r="L62"/>
  <c r="M62"/>
  <c r="N62"/>
  <c r="O62"/>
  <c r="P62"/>
  <c r="Q62"/>
  <c r="R62"/>
  <c r="S62"/>
  <c r="T62"/>
  <c r="U62"/>
  <c r="G63"/>
  <c r="H63"/>
  <c r="I63"/>
  <c r="J63"/>
  <c r="K63"/>
  <c r="L63"/>
  <c r="M63"/>
  <c r="N63"/>
  <c r="O63"/>
  <c r="P63"/>
  <c r="Q63"/>
  <c r="R63"/>
  <c r="S63"/>
  <c r="T63"/>
  <c r="U63"/>
  <c r="G64"/>
  <c r="H64"/>
  <c r="I64"/>
  <c r="J64"/>
  <c r="K64"/>
  <c r="L64"/>
  <c r="M64"/>
  <c r="N64"/>
  <c r="O64"/>
  <c r="P64"/>
  <c r="Q64"/>
  <c r="R64"/>
  <c r="S64"/>
  <c r="T64"/>
  <c r="U64"/>
  <c r="H5"/>
  <c r="I5"/>
  <c r="J5"/>
  <c r="K5"/>
  <c r="L5"/>
  <c r="M5"/>
  <c r="N5"/>
  <c r="O5"/>
  <c r="P5"/>
  <c r="Q5"/>
  <c r="R5"/>
  <c r="S5"/>
  <c r="T5"/>
  <c r="U5"/>
  <c r="G5"/>
  <c r="D3"/>
  <c r="D5" s="1"/>
  <c r="D10" i="28"/>
  <c r="G6"/>
  <c r="H6"/>
  <c r="I6"/>
  <c r="J6"/>
  <c r="K6"/>
  <c r="L6"/>
  <c r="M6"/>
  <c r="N6"/>
  <c r="O6"/>
  <c r="P6"/>
  <c r="Q6"/>
  <c r="R6"/>
  <c r="S6"/>
  <c r="T6"/>
  <c r="U6"/>
  <c r="G7"/>
  <c r="H7"/>
  <c r="I7"/>
  <c r="J7"/>
  <c r="K7"/>
  <c r="L7"/>
  <c r="M7"/>
  <c r="N7"/>
  <c r="O7"/>
  <c r="P7"/>
  <c r="Q7"/>
  <c r="R7"/>
  <c r="S7"/>
  <c r="T7"/>
  <c r="U7"/>
  <c r="G8"/>
  <c r="H8"/>
  <c r="I8"/>
  <c r="J8"/>
  <c r="K8"/>
  <c r="L8"/>
  <c r="M8"/>
  <c r="N8"/>
  <c r="O8"/>
  <c r="P8"/>
  <c r="Q8"/>
  <c r="R8"/>
  <c r="S8"/>
  <c r="T8"/>
  <c r="U8"/>
  <c r="G9"/>
  <c r="H9"/>
  <c r="I9"/>
  <c r="J9"/>
  <c r="K9"/>
  <c r="L9"/>
  <c r="M9"/>
  <c r="N9"/>
  <c r="O9"/>
  <c r="P9"/>
  <c r="Q9"/>
  <c r="R9"/>
  <c r="S9"/>
  <c r="T9"/>
  <c r="U9"/>
  <c r="G10"/>
  <c r="H10"/>
  <c r="I10"/>
  <c r="J10"/>
  <c r="K10"/>
  <c r="L10"/>
  <c r="M10"/>
  <c r="N10"/>
  <c r="O10"/>
  <c r="P10"/>
  <c r="Q10"/>
  <c r="R10"/>
  <c r="S10"/>
  <c r="T10"/>
  <c r="U10"/>
  <c r="G11"/>
  <c r="H11"/>
  <c r="I11"/>
  <c r="J11"/>
  <c r="K11"/>
  <c r="L11"/>
  <c r="M11"/>
  <c r="N11"/>
  <c r="O11"/>
  <c r="P11"/>
  <c r="Q11"/>
  <c r="R11"/>
  <c r="S11"/>
  <c r="T11"/>
  <c r="U11"/>
  <c r="G12"/>
  <c r="H12"/>
  <c r="I12"/>
  <c r="J12"/>
  <c r="K12"/>
  <c r="L12"/>
  <c r="M12"/>
  <c r="N12"/>
  <c r="O12"/>
  <c r="P12"/>
  <c r="Q12"/>
  <c r="R12"/>
  <c r="S12"/>
  <c r="T12"/>
  <c r="U12"/>
  <c r="G13"/>
  <c r="H13"/>
  <c r="I13"/>
  <c r="J13"/>
  <c r="K13"/>
  <c r="L13"/>
  <c r="M13"/>
  <c r="N13"/>
  <c r="O13"/>
  <c r="P13"/>
  <c r="Q13"/>
  <c r="R13"/>
  <c r="S13"/>
  <c r="T13"/>
  <c r="U13"/>
  <c r="G14"/>
  <c r="H14"/>
  <c r="I14"/>
  <c r="J14"/>
  <c r="K14"/>
  <c r="L14"/>
  <c r="M14"/>
  <c r="N14"/>
  <c r="O14"/>
  <c r="P14"/>
  <c r="Q14"/>
  <c r="R14"/>
  <c r="S14"/>
  <c r="T14"/>
  <c r="U14"/>
  <c r="G15"/>
  <c r="H15"/>
  <c r="I15"/>
  <c r="J15"/>
  <c r="K15"/>
  <c r="L15"/>
  <c r="M15"/>
  <c r="N15"/>
  <c r="O15"/>
  <c r="P15"/>
  <c r="Q15"/>
  <c r="R15"/>
  <c r="S15"/>
  <c r="T15"/>
  <c r="U15"/>
  <c r="G16"/>
  <c r="H16"/>
  <c r="I16"/>
  <c r="J16"/>
  <c r="K16"/>
  <c r="L16"/>
  <c r="M16"/>
  <c r="N16"/>
  <c r="O16"/>
  <c r="P16"/>
  <c r="Q16"/>
  <c r="R16"/>
  <c r="S16"/>
  <c r="T16"/>
  <c r="U16"/>
  <c r="G17"/>
  <c r="H17"/>
  <c r="I17"/>
  <c r="J17"/>
  <c r="K17"/>
  <c r="L17"/>
  <c r="M17"/>
  <c r="N17"/>
  <c r="O17"/>
  <c r="P17"/>
  <c r="Q17"/>
  <c r="R17"/>
  <c r="S17"/>
  <c r="T17"/>
  <c r="U17"/>
  <c r="G18"/>
  <c r="H18"/>
  <c r="I18"/>
  <c r="J18"/>
  <c r="K18"/>
  <c r="L18"/>
  <c r="M18"/>
  <c r="N18"/>
  <c r="O18"/>
  <c r="P18"/>
  <c r="Q18"/>
  <c r="R18"/>
  <c r="S18"/>
  <c r="T18"/>
  <c r="U18"/>
  <c r="G19"/>
  <c r="H19"/>
  <c r="I19"/>
  <c r="J19"/>
  <c r="K19"/>
  <c r="L19"/>
  <c r="M19"/>
  <c r="N19"/>
  <c r="O19"/>
  <c r="P19"/>
  <c r="Q19"/>
  <c r="R19"/>
  <c r="S19"/>
  <c r="T19"/>
  <c r="U19"/>
  <c r="G20"/>
  <c r="H20"/>
  <c r="I20"/>
  <c r="J20"/>
  <c r="K20"/>
  <c r="L20"/>
  <c r="M20"/>
  <c r="N20"/>
  <c r="O20"/>
  <c r="P20"/>
  <c r="Q20"/>
  <c r="R20"/>
  <c r="S20"/>
  <c r="T20"/>
  <c r="U20"/>
  <c r="G21"/>
  <c r="H21"/>
  <c r="I21"/>
  <c r="J21"/>
  <c r="K21"/>
  <c r="L21"/>
  <c r="M21"/>
  <c r="N21"/>
  <c r="O21"/>
  <c r="P21"/>
  <c r="Q21"/>
  <c r="R21"/>
  <c r="S21"/>
  <c r="T21"/>
  <c r="U21"/>
  <c r="G22"/>
  <c r="H22"/>
  <c r="I22"/>
  <c r="J22"/>
  <c r="K22"/>
  <c r="L22"/>
  <c r="M22"/>
  <c r="N22"/>
  <c r="O22"/>
  <c r="P22"/>
  <c r="Q22"/>
  <c r="R22"/>
  <c r="S22"/>
  <c r="T22"/>
  <c r="U22"/>
  <c r="G23"/>
  <c r="H23"/>
  <c r="I23"/>
  <c r="J23"/>
  <c r="K23"/>
  <c r="L23"/>
  <c r="M23"/>
  <c r="N23"/>
  <c r="O23"/>
  <c r="P23"/>
  <c r="Q23"/>
  <c r="R23"/>
  <c r="S23"/>
  <c r="T23"/>
  <c r="U23"/>
  <c r="G24"/>
  <c r="H24"/>
  <c r="I24"/>
  <c r="J24"/>
  <c r="K24"/>
  <c r="L24"/>
  <c r="M24"/>
  <c r="N24"/>
  <c r="O24"/>
  <c r="P24"/>
  <c r="Q24"/>
  <c r="R24"/>
  <c r="S24"/>
  <c r="T24"/>
  <c r="U24"/>
  <c r="G25"/>
  <c r="H25"/>
  <c r="I25"/>
  <c r="J25"/>
  <c r="K25"/>
  <c r="L25"/>
  <c r="M25"/>
  <c r="N25"/>
  <c r="O25"/>
  <c r="P25"/>
  <c r="Q25"/>
  <c r="R25"/>
  <c r="S25"/>
  <c r="T25"/>
  <c r="U25"/>
  <c r="G26"/>
  <c r="H26"/>
  <c r="I26"/>
  <c r="J26"/>
  <c r="K26"/>
  <c r="L26"/>
  <c r="M26"/>
  <c r="N26"/>
  <c r="O26"/>
  <c r="P26"/>
  <c r="Q26"/>
  <c r="R26"/>
  <c r="S26"/>
  <c r="T26"/>
  <c r="U26"/>
  <c r="G27"/>
  <c r="H27"/>
  <c r="I27"/>
  <c r="J27"/>
  <c r="K27"/>
  <c r="L27"/>
  <c r="M27"/>
  <c r="N27"/>
  <c r="O27"/>
  <c r="P27"/>
  <c r="Q27"/>
  <c r="R27"/>
  <c r="S27"/>
  <c r="T27"/>
  <c r="U27"/>
  <c r="G28"/>
  <c r="H28"/>
  <c r="I28"/>
  <c r="J28"/>
  <c r="K28"/>
  <c r="L28"/>
  <c r="M28"/>
  <c r="N28"/>
  <c r="O28"/>
  <c r="P28"/>
  <c r="Q28"/>
  <c r="R28"/>
  <c r="S28"/>
  <c r="T28"/>
  <c r="U28"/>
  <c r="G29"/>
  <c r="H29"/>
  <c r="I29"/>
  <c r="J29"/>
  <c r="K29"/>
  <c r="L29"/>
  <c r="M29"/>
  <c r="N29"/>
  <c r="O29"/>
  <c r="P29"/>
  <c r="Q29"/>
  <c r="R29"/>
  <c r="S29"/>
  <c r="T29"/>
  <c r="U29"/>
  <c r="G30"/>
  <c r="H30"/>
  <c r="I30"/>
  <c r="J30"/>
  <c r="K30"/>
  <c r="L30"/>
  <c r="M30"/>
  <c r="N30"/>
  <c r="O30"/>
  <c r="P30"/>
  <c r="Q30"/>
  <c r="R30"/>
  <c r="S30"/>
  <c r="T30"/>
  <c r="U30"/>
  <c r="G31"/>
  <c r="H31"/>
  <c r="I31"/>
  <c r="J31"/>
  <c r="K31"/>
  <c r="L31"/>
  <c r="M31"/>
  <c r="N31"/>
  <c r="O31"/>
  <c r="P31"/>
  <c r="Q31"/>
  <c r="R31"/>
  <c r="S31"/>
  <c r="T31"/>
  <c r="U31"/>
  <c r="G32"/>
  <c r="H32"/>
  <c r="I32"/>
  <c r="J32"/>
  <c r="K32"/>
  <c r="L32"/>
  <c r="M32"/>
  <c r="N32"/>
  <c r="O32"/>
  <c r="P32"/>
  <c r="Q32"/>
  <c r="R32"/>
  <c r="S32"/>
  <c r="T32"/>
  <c r="U32"/>
  <c r="G33"/>
  <c r="H33"/>
  <c r="I33"/>
  <c r="J33"/>
  <c r="K33"/>
  <c r="L33"/>
  <c r="M33"/>
  <c r="N33"/>
  <c r="O33"/>
  <c r="P33"/>
  <c r="Q33"/>
  <c r="R33"/>
  <c r="S33"/>
  <c r="T33"/>
  <c r="U33"/>
  <c r="G34"/>
  <c r="H34"/>
  <c r="I34"/>
  <c r="J34"/>
  <c r="K34"/>
  <c r="L34"/>
  <c r="M34"/>
  <c r="N34"/>
  <c r="O34"/>
  <c r="P34"/>
  <c r="Q34"/>
  <c r="R34"/>
  <c r="S34"/>
  <c r="T34"/>
  <c r="U34"/>
  <c r="G35"/>
  <c r="H35"/>
  <c r="I35"/>
  <c r="J35"/>
  <c r="K35"/>
  <c r="L35"/>
  <c r="M35"/>
  <c r="N35"/>
  <c r="O35"/>
  <c r="P35"/>
  <c r="Q35"/>
  <c r="R35"/>
  <c r="S35"/>
  <c r="T35"/>
  <c r="U35"/>
  <c r="G36"/>
  <c r="H36"/>
  <c r="I36"/>
  <c r="J36"/>
  <c r="K36"/>
  <c r="L36"/>
  <c r="M36"/>
  <c r="N36"/>
  <c r="O36"/>
  <c r="P36"/>
  <c r="Q36"/>
  <c r="R36"/>
  <c r="S36"/>
  <c r="T36"/>
  <c r="U36"/>
  <c r="G37"/>
  <c r="H37"/>
  <c r="I37"/>
  <c r="J37"/>
  <c r="K37"/>
  <c r="L37"/>
  <c r="M37"/>
  <c r="N37"/>
  <c r="O37"/>
  <c r="P37"/>
  <c r="Q37"/>
  <c r="R37"/>
  <c r="S37"/>
  <c r="T37"/>
  <c r="U37"/>
  <c r="G38"/>
  <c r="H38"/>
  <c r="I38"/>
  <c r="J38"/>
  <c r="K38"/>
  <c r="L38"/>
  <c r="M38"/>
  <c r="N38"/>
  <c r="O38"/>
  <c r="P38"/>
  <c r="Q38"/>
  <c r="R38"/>
  <c r="S38"/>
  <c r="T38"/>
  <c r="U38"/>
  <c r="G39"/>
  <c r="H39"/>
  <c r="I39"/>
  <c r="J39"/>
  <c r="K39"/>
  <c r="L39"/>
  <c r="M39"/>
  <c r="N39"/>
  <c r="O39"/>
  <c r="P39"/>
  <c r="Q39"/>
  <c r="R39"/>
  <c r="S39"/>
  <c r="T39"/>
  <c r="U39"/>
  <c r="G40"/>
  <c r="H40"/>
  <c r="I40"/>
  <c r="J40"/>
  <c r="K40"/>
  <c r="L40"/>
  <c r="M40"/>
  <c r="N40"/>
  <c r="O40"/>
  <c r="P40"/>
  <c r="Q40"/>
  <c r="R40"/>
  <c r="S40"/>
  <c r="T40"/>
  <c r="U40"/>
  <c r="G41"/>
  <c r="H41"/>
  <c r="I41"/>
  <c r="J41"/>
  <c r="K41"/>
  <c r="L41"/>
  <c r="M41"/>
  <c r="N41"/>
  <c r="O41"/>
  <c r="P41"/>
  <c r="Q41"/>
  <c r="R41"/>
  <c r="S41"/>
  <c r="T41"/>
  <c r="U41"/>
  <c r="G42"/>
  <c r="H42"/>
  <c r="I42"/>
  <c r="J42"/>
  <c r="K42"/>
  <c r="L42"/>
  <c r="M42"/>
  <c r="N42"/>
  <c r="O42"/>
  <c r="P42"/>
  <c r="Q42"/>
  <c r="R42"/>
  <c r="S42"/>
  <c r="T42"/>
  <c r="U42"/>
  <c r="G43"/>
  <c r="H43"/>
  <c r="I43"/>
  <c r="J43"/>
  <c r="K43"/>
  <c r="L43"/>
  <c r="M43"/>
  <c r="N43"/>
  <c r="O43"/>
  <c r="P43"/>
  <c r="Q43"/>
  <c r="R43"/>
  <c r="S43"/>
  <c r="T43"/>
  <c r="U43"/>
  <c r="G44"/>
  <c r="H44"/>
  <c r="I44"/>
  <c r="J44"/>
  <c r="K44"/>
  <c r="L44"/>
  <c r="M44"/>
  <c r="N44"/>
  <c r="O44"/>
  <c r="P44"/>
  <c r="Q44"/>
  <c r="R44"/>
  <c r="S44"/>
  <c r="T44"/>
  <c r="U44"/>
  <c r="G45"/>
  <c r="H45"/>
  <c r="I45"/>
  <c r="J45"/>
  <c r="K45"/>
  <c r="L45"/>
  <c r="M45"/>
  <c r="N45"/>
  <c r="O45"/>
  <c r="P45"/>
  <c r="Q45"/>
  <c r="R45"/>
  <c r="S45"/>
  <c r="T45"/>
  <c r="U45"/>
  <c r="G46"/>
  <c r="H46"/>
  <c r="I46"/>
  <c r="J46"/>
  <c r="K46"/>
  <c r="L46"/>
  <c r="M46"/>
  <c r="N46"/>
  <c r="O46"/>
  <c r="P46"/>
  <c r="Q46"/>
  <c r="R46"/>
  <c r="S46"/>
  <c r="T46"/>
  <c r="U46"/>
  <c r="G47"/>
  <c r="H47"/>
  <c r="I47"/>
  <c r="J47"/>
  <c r="K47"/>
  <c r="L47"/>
  <c r="M47"/>
  <c r="N47"/>
  <c r="O47"/>
  <c r="P47"/>
  <c r="Q47"/>
  <c r="R47"/>
  <c r="S47"/>
  <c r="T47"/>
  <c r="U47"/>
  <c r="G48"/>
  <c r="H48"/>
  <c r="I48"/>
  <c r="J48"/>
  <c r="K48"/>
  <c r="L48"/>
  <c r="M48"/>
  <c r="N48"/>
  <c r="O48"/>
  <c r="P48"/>
  <c r="Q48"/>
  <c r="R48"/>
  <c r="S48"/>
  <c r="T48"/>
  <c r="U48"/>
  <c r="G49"/>
  <c r="H49"/>
  <c r="I49"/>
  <c r="J49"/>
  <c r="K49"/>
  <c r="L49"/>
  <c r="M49"/>
  <c r="N49"/>
  <c r="O49"/>
  <c r="P49"/>
  <c r="Q49"/>
  <c r="R49"/>
  <c r="S49"/>
  <c r="T49"/>
  <c r="U49"/>
  <c r="G50"/>
  <c r="H50"/>
  <c r="I50"/>
  <c r="J50"/>
  <c r="K50"/>
  <c r="L50"/>
  <c r="M50"/>
  <c r="N50"/>
  <c r="O50"/>
  <c r="P50"/>
  <c r="Q50"/>
  <c r="R50"/>
  <c r="S50"/>
  <c r="T50"/>
  <c r="U50"/>
  <c r="G51"/>
  <c r="H51"/>
  <c r="I51"/>
  <c r="J51"/>
  <c r="K51"/>
  <c r="L51"/>
  <c r="M51"/>
  <c r="N51"/>
  <c r="O51"/>
  <c r="P51"/>
  <c r="Q51"/>
  <c r="R51"/>
  <c r="S51"/>
  <c r="T51"/>
  <c r="U51"/>
  <c r="G52"/>
  <c r="H52"/>
  <c r="I52"/>
  <c r="J52"/>
  <c r="K52"/>
  <c r="L52"/>
  <c r="M52"/>
  <c r="N52"/>
  <c r="O52"/>
  <c r="P52"/>
  <c r="Q52"/>
  <c r="R52"/>
  <c r="S52"/>
  <c r="T52"/>
  <c r="U52"/>
  <c r="G53"/>
  <c r="H53"/>
  <c r="I53"/>
  <c r="J53"/>
  <c r="K53"/>
  <c r="L53"/>
  <c r="M53"/>
  <c r="N53"/>
  <c r="O53"/>
  <c r="P53"/>
  <c r="Q53"/>
  <c r="R53"/>
  <c r="S53"/>
  <c r="T53"/>
  <c r="U53"/>
  <c r="G54"/>
  <c r="H54"/>
  <c r="I54"/>
  <c r="J54"/>
  <c r="K54"/>
  <c r="L54"/>
  <c r="M54"/>
  <c r="N54"/>
  <c r="O54"/>
  <c r="P54"/>
  <c r="Q54"/>
  <c r="R54"/>
  <c r="S54"/>
  <c r="T54"/>
  <c r="U54"/>
  <c r="G55"/>
  <c r="H55"/>
  <c r="I55"/>
  <c r="J55"/>
  <c r="K55"/>
  <c r="L55"/>
  <c r="M55"/>
  <c r="N55"/>
  <c r="O55"/>
  <c r="P55"/>
  <c r="Q55"/>
  <c r="R55"/>
  <c r="S55"/>
  <c r="T55"/>
  <c r="U55"/>
  <c r="G56"/>
  <c r="H56"/>
  <c r="I56"/>
  <c r="J56"/>
  <c r="K56"/>
  <c r="L56"/>
  <c r="M56"/>
  <c r="N56"/>
  <c r="O56"/>
  <c r="P56"/>
  <c r="Q56"/>
  <c r="R56"/>
  <c r="S56"/>
  <c r="T56"/>
  <c r="U56"/>
  <c r="G57"/>
  <c r="H57"/>
  <c r="I57"/>
  <c r="J57"/>
  <c r="K57"/>
  <c r="L57"/>
  <c r="M57"/>
  <c r="N57"/>
  <c r="O57"/>
  <c r="P57"/>
  <c r="Q57"/>
  <c r="R57"/>
  <c r="S57"/>
  <c r="T57"/>
  <c r="U57"/>
  <c r="G58"/>
  <c r="H58"/>
  <c r="I58"/>
  <c r="J58"/>
  <c r="K58"/>
  <c r="L58"/>
  <c r="M58"/>
  <c r="N58"/>
  <c r="O58"/>
  <c r="P58"/>
  <c r="Q58"/>
  <c r="R58"/>
  <c r="S58"/>
  <c r="T58"/>
  <c r="U58"/>
  <c r="G59"/>
  <c r="H59"/>
  <c r="I59"/>
  <c r="J59"/>
  <c r="K59"/>
  <c r="L59"/>
  <c r="M59"/>
  <c r="N59"/>
  <c r="O59"/>
  <c r="P59"/>
  <c r="Q59"/>
  <c r="R59"/>
  <c r="S59"/>
  <c r="T59"/>
  <c r="U59"/>
  <c r="G60"/>
  <c r="H60"/>
  <c r="I60"/>
  <c r="J60"/>
  <c r="K60"/>
  <c r="L60"/>
  <c r="M60"/>
  <c r="N60"/>
  <c r="O60"/>
  <c r="P60"/>
  <c r="Q60"/>
  <c r="R60"/>
  <c r="S60"/>
  <c r="T60"/>
  <c r="U60"/>
  <c r="G61"/>
  <c r="H61"/>
  <c r="I61"/>
  <c r="J61"/>
  <c r="K61"/>
  <c r="L61"/>
  <c r="M61"/>
  <c r="N61"/>
  <c r="O61"/>
  <c r="P61"/>
  <c r="Q61"/>
  <c r="R61"/>
  <c r="S61"/>
  <c r="T61"/>
  <c r="U61"/>
  <c r="G62"/>
  <c r="H62"/>
  <c r="I62"/>
  <c r="J62"/>
  <c r="K62"/>
  <c r="L62"/>
  <c r="M62"/>
  <c r="N62"/>
  <c r="O62"/>
  <c r="P62"/>
  <c r="Q62"/>
  <c r="R62"/>
  <c r="S62"/>
  <c r="T62"/>
  <c r="U62"/>
  <c r="G63"/>
  <c r="H63"/>
  <c r="I63"/>
  <c r="J63"/>
  <c r="K63"/>
  <c r="L63"/>
  <c r="M63"/>
  <c r="N63"/>
  <c r="O63"/>
  <c r="P63"/>
  <c r="Q63"/>
  <c r="R63"/>
  <c r="S63"/>
  <c r="T63"/>
  <c r="U63"/>
  <c r="G64"/>
  <c r="H64"/>
  <c r="I64"/>
  <c r="J64"/>
  <c r="K64"/>
  <c r="L64"/>
  <c r="M64"/>
  <c r="N64"/>
  <c r="O64"/>
  <c r="P64"/>
  <c r="Q64"/>
  <c r="R64"/>
  <c r="S64"/>
  <c r="T64"/>
  <c r="U64"/>
  <c r="H5"/>
  <c r="I5"/>
  <c r="J5"/>
  <c r="K5"/>
  <c r="L5"/>
  <c r="M5"/>
  <c r="N5"/>
  <c r="O5"/>
  <c r="P5"/>
  <c r="Q5"/>
  <c r="R5"/>
  <c r="S5"/>
  <c r="T5"/>
  <c r="U5"/>
  <c r="G5"/>
  <c r="D3"/>
  <c r="D5" s="1"/>
  <c r="D10" i="27"/>
  <c r="G15"/>
  <c r="H15"/>
  <c r="I15"/>
  <c r="J15"/>
  <c r="K15"/>
  <c r="L15"/>
  <c r="M15"/>
  <c r="N15"/>
  <c r="O15"/>
  <c r="P15"/>
  <c r="Q15"/>
  <c r="R15"/>
  <c r="S15"/>
  <c r="T15"/>
  <c r="U15"/>
  <c r="G16"/>
  <c r="H16"/>
  <c r="I16"/>
  <c r="J16"/>
  <c r="K16"/>
  <c r="L16"/>
  <c r="M16"/>
  <c r="N16"/>
  <c r="O16"/>
  <c r="P16"/>
  <c r="Q16"/>
  <c r="R16"/>
  <c r="S16"/>
  <c r="T16"/>
  <c r="U16"/>
  <c r="G17"/>
  <c r="H17"/>
  <c r="I17"/>
  <c r="J17"/>
  <c r="K17"/>
  <c r="L17"/>
  <c r="M17"/>
  <c r="N17"/>
  <c r="O17"/>
  <c r="P17"/>
  <c r="Q17"/>
  <c r="R17"/>
  <c r="S17"/>
  <c r="T17"/>
  <c r="U17"/>
  <c r="G18"/>
  <c r="H18"/>
  <c r="I18"/>
  <c r="J18"/>
  <c r="K18"/>
  <c r="L18"/>
  <c r="M18"/>
  <c r="N18"/>
  <c r="O18"/>
  <c r="P18"/>
  <c r="Q18"/>
  <c r="R18"/>
  <c r="S18"/>
  <c r="T18"/>
  <c r="U18"/>
  <c r="G19"/>
  <c r="H19"/>
  <c r="I19"/>
  <c r="J19"/>
  <c r="K19"/>
  <c r="L19"/>
  <c r="M19"/>
  <c r="N19"/>
  <c r="O19"/>
  <c r="P19"/>
  <c r="Q19"/>
  <c r="R19"/>
  <c r="S19"/>
  <c r="T19"/>
  <c r="U19"/>
  <c r="G20"/>
  <c r="H20"/>
  <c r="I20"/>
  <c r="J20"/>
  <c r="K20"/>
  <c r="L20"/>
  <c r="M20"/>
  <c r="N20"/>
  <c r="O20"/>
  <c r="P20"/>
  <c r="Q20"/>
  <c r="R20"/>
  <c r="S20"/>
  <c r="T20"/>
  <c r="U20"/>
  <c r="G21"/>
  <c r="H21"/>
  <c r="I21"/>
  <c r="J21"/>
  <c r="K21"/>
  <c r="L21"/>
  <c r="M21"/>
  <c r="N21"/>
  <c r="O21"/>
  <c r="P21"/>
  <c r="Q21"/>
  <c r="R21"/>
  <c r="S21"/>
  <c r="T21"/>
  <c r="U21"/>
  <c r="G22"/>
  <c r="H22"/>
  <c r="I22"/>
  <c r="J22"/>
  <c r="K22"/>
  <c r="L22"/>
  <c r="M22"/>
  <c r="N22"/>
  <c r="O22"/>
  <c r="P22"/>
  <c r="Q22"/>
  <c r="R22"/>
  <c r="S22"/>
  <c r="T22"/>
  <c r="U22"/>
  <c r="G23"/>
  <c r="H23"/>
  <c r="I23"/>
  <c r="J23"/>
  <c r="K23"/>
  <c r="L23"/>
  <c r="M23"/>
  <c r="N23"/>
  <c r="O23"/>
  <c r="P23"/>
  <c r="Q23"/>
  <c r="R23"/>
  <c r="S23"/>
  <c r="T23"/>
  <c r="U23"/>
  <c r="G24"/>
  <c r="H24"/>
  <c r="I24"/>
  <c r="J24"/>
  <c r="K24"/>
  <c r="L24"/>
  <c r="M24"/>
  <c r="N24"/>
  <c r="O24"/>
  <c r="P24"/>
  <c r="Q24"/>
  <c r="R24"/>
  <c r="S24"/>
  <c r="T24"/>
  <c r="U24"/>
  <c r="G25"/>
  <c r="H25"/>
  <c r="I25"/>
  <c r="J25"/>
  <c r="K25"/>
  <c r="L25"/>
  <c r="M25"/>
  <c r="N25"/>
  <c r="O25"/>
  <c r="P25"/>
  <c r="Q25"/>
  <c r="R25"/>
  <c r="S25"/>
  <c r="T25"/>
  <c r="U25"/>
  <c r="G26"/>
  <c r="H26"/>
  <c r="I26"/>
  <c r="J26"/>
  <c r="K26"/>
  <c r="L26"/>
  <c r="M26"/>
  <c r="N26"/>
  <c r="O26"/>
  <c r="P26"/>
  <c r="Q26"/>
  <c r="R26"/>
  <c r="S26"/>
  <c r="T26"/>
  <c r="U26"/>
  <c r="G27"/>
  <c r="H27"/>
  <c r="I27"/>
  <c r="J27"/>
  <c r="K27"/>
  <c r="L27"/>
  <c r="M27"/>
  <c r="N27"/>
  <c r="O27"/>
  <c r="P27"/>
  <c r="Q27"/>
  <c r="R27"/>
  <c r="S27"/>
  <c r="T27"/>
  <c r="U27"/>
  <c r="G28"/>
  <c r="H28"/>
  <c r="I28"/>
  <c r="J28"/>
  <c r="K28"/>
  <c r="L28"/>
  <c r="M28"/>
  <c r="N28"/>
  <c r="O28"/>
  <c r="P28"/>
  <c r="Q28"/>
  <c r="R28"/>
  <c r="S28"/>
  <c r="T28"/>
  <c r="U28"/>
  <c r="G29"/>
  <c r="H29"/>
  <c r="I29"/>
  <c r="J29"/>
  <c r="K29"/>
  <c r="L29"/>
  <c r="M29"/>
  <c r="N29"/>
  <c r="O29"/>
  <c r="P29"/>
  <c r="Q29"/>
  <c r="R29"/>
  <c r="S29"/>
  <c r="T29"/>
  <c r="U29"/>
  <c r="G30"/>
  <c r="H30"/>
  <c r="I30"/>
  <c r="J30"/>
  <c r="K30"/>
  <c r="L30"/>
  <c r="M30"/>
  <c r="N30"/>
  <c r="O30"/>
  <c r="P30"/>
  <c r="Q30"/>
  <c r="R30"/>
  <c r="S30"/>
  <c r="T30"/>
  <c r="U30"/>
  <c r="G31"/>
  <c r="H31"/>
  <c r="I31"/>
  <c r="J31"/>
  <c r="K31"/>
  <c r="L31"/>
  <c r="M31"/>
  <c r="N31"/>
  <c r="O31"/>
  <c r="P31"/>
  <c r="Q31"/>
  <c r="R31"/>
  <c r="S31"/>
  <c r="T31"/>
  <c r="U31"/>
  <c r="G32"/>
  <c r="H32"/>
  <c r="I32"/>
  <c r="J32"/>
  <c r="K32"/>
  <c r="L32"/>
  <c r="M32"/>
  <c r="N32"/>
  <c r="O32"/>
  <c r="P32"/>
  <c r="Q32"/>
  <c r="R32"/>
  <c r="S32"/>
  <c r="T32"/>
  <c r="U32"/>
  <c r="G33"/>
  <c r="H33"/>
  <c r="I33"/>
  <c r="J33"/>
  <c r="K33"/>
  <c r="L33"/>
  <c r="M33"/>
  <c r="N33"/>
  <c r="O33"/>
  <c r="P33"/>
  <c r="Q33"/>
  <c r="R33"/>
  <c r="S33"/>
  <c r="T33"/>
  <c r="U33"/>
  <c r="G34"/>
  <c r="H34"/>
  <c r="I34"/>
  <c r="J34"/>
  <c r="K34"/>
  <c r="L34"/>
  <c r="M34"/>
  <c r="N34"/>
  <c r="O34"/>
  <c r="P34"/>
  <c r="Q34"/>
  <c r="R34"/>
  <c r="S34"/>
  <c r="T34"/>
  <c r="U34"/>
  <c r="G35"/>
  <c r="H35"/>
  <c r="I35"/>
  <c r="J35"/>
  <c r="K35"/>
  <c r="L35"/>
  <c r="M35"/>
  <c r="N35"/>
  <c r="O35"/>
  <c r="P35"/>
  <c r="Q35"/>
  <c r="R35"/>
  <c r="S35"/>
  <c r="T35"/>
  <c r="U35"/>
  <c r="G36"/>
  <c r="H36"/>
  <c r="I36"/>
  <c r="J36"/>
  <c r="K36"/>
  <c r="L36"/>
  <c r="M36"/>
  <c r="N36"/>
  <c r="O36"/>
  <c r="P36"/>
  <c r="Q36"/>
  <c r="R36"/>
  <c r="S36"/>
  <c r="T36"/>
  <c r="U36"/>
  <c r="G37"/>
  <c r="H37"/>
  <c r="I37"/>
  <c r="J37"/>
  <c r="K37"/>
  <c r="L37"/>
  <c r="M37"/>
  <c r="N37"/>
  <c r="O37"/>
  <c r="P37"/>
  <c r="Q37"/>
  <c r="R37"/>
  <c r="S37"/>
  <c r="T37"/>
  <c r="U37"/>
  <c r="G38"/>
  <c r="H38"/>
  <c r="I38"/>
  <c r="J38"/>
  <c r="K38"/>
  <c r="L38"/>
  <c r="M38"/>
  <c r="N38"/>
  <c r="O38"/>
  <c r="P38"/>
  <c r="Q38"/>
  <c r="R38"/>
  <c r="S38"/>
  <c r="T38"/>
  <c r="U38"/>
  <c r="G39"/>
  <c r="H39"/>
  <c r="I39"/>
  <c r="J39"/>
  <c r="K39"/>
  <c r="L39"/>
  <c r="M39"/>
  <c r="N39"/>
  <c r="O39"/>
  <c r="P39"/>
  <c r="Q39"/>
  <c r="R39"/>
  <c r="S39"/>
  <c r="T39"/>
  <c r="U39"/>
  <c r="G40"/>
  <c r="H40"/>
  <c r="I40"/>
  <c r="J40"/>
  <c r="K40"/>
  <c r="L40"/>
  <c r="M40"/>
  <c r="N40"/>
  <c r="O40"/>
  <c r="P40"/>
  <c r="Q40"/>
  <c r="R40"/>
  <c r="S40"/>
  <c r="T40"/>
  <c r="U40"/>
  <c r="G41"/>
  <c r="H41"/>
  <c r="I41"/>
  <c r="J41"/>
  <c r="K41"/>
  <c r="L41"/>
  <c r="M41"/>
  <c r="N41"/>
  <c r="O41"/>
  <c r="P41"/>
  <c r="Q41"/>
  <c r="R41"/>
  <c r="S41"/>
  <c r="T41"/>
  <c r="U41"/>
  <c r="G42"/>
  <c r="H42"/>
  <c r="I42"/>
  <c r="J42"/>
  <c r="K42"/>
  <c r="L42"/>
  <c r="M42"/>
  <c r="N42"/>
  <c r="O42"/>
  <c r="P42"/>
  <c r="Q42"/>
  <c r="R42"/>
  <c r="S42"/>
  <c r="T42"/>
  <c r="U42"/>
  <c r="G43"/>
  <c r="H43"/>
  <c r="I43"/>
  <c r="J43"/>
  <c r="K43"/>
  <c r="L43"/>
  <c r="M43"/>
  <c r="N43"/>
  <c r="O43"/>
  <c r="P43"/>
  <c r="Q43"/>
  <c r="R43"/>
  <c r="S43"/>
  <c r="T43"/>
  <c r="U43"/>
  <c r="G44"/>
  <c r="H44"/>
  <c r="I44"/>
  <c r="J44"/>
  <c r="K44"/>
  <c r="L44"/>
  <c r="M44"/>
  <c r="N44"/>
  <c r="O44"/>
  <c r="P44"/>
  <c r="Q44"/>
  <c r="R44"/>
  <c r="S44"/>
  <c r="T44"/>
  <c r="U44"/>
  <c r="G45"/>
  <c r="H45"/>
  <c r="I45"/>
  <c r="J45"/>
  <c r="K45"/>
  <c r="L45"/>
  <c r="M45"/>
  <c r="N45"/>
  <c r="O45"/>
  <c r="P45"/>
  <c r="Q45"/>
  <c r="R45"/>
  <c r="S45"/>
  <c r="T45"/>
  <c r="U45"/>
  <c r="G46"/>
  <c r="H46"/>
  <c r="I46"/>
  <c r="J46"/>
  <c r="K46"/>
  <c r="L46"/>
  <c r="M46"/>
  <c r="N46"/>
  <c r="O46"/>
  <c r="P46"/>
  <c r="Q46"/>
  <c r="R46"/>
  <c r="S46"/>
  <c r="T46"/>
  <c r="U46"/>
  <c r="G47"/>
  <c r="H47"/>
  <c r="I47"/>
  <c r="J47"/>
  <c r="K47"/>
  <c r="L47"/>
  <c r="M47"/>
  <c r="N47"/>
  <c r="O47"/>
  <c r="P47"/>
  <c r="Q47"/>
  <c r="R47"/>
  <c r="S47"/>
  <c r="T47"/>
  <c r="U47"/>
  <c r="G48"/>
  <c r="H48"/>
  <c r="I48"/>
  <c r="J48"/>
  <c r="K48"/>
  <c r="L48"/>
  <c r="M48"/>
  <c r="N48"/>
  <c r="O48"/>
  <c r="P48"/>
  <c r="Q48"/>
  <c r="R48"/>
  <c r="S48"/>
  <c r="T48"/>
  <c r="U48"/>
  <c r="G49"/>
  <c r="H49"/>
  <c r="I49"/>
  <c r="J49"/>
  <c r="K49"/>
  <c r="L49"/>
  <c r="M49"/>
  <c r="N49"/>
  <c r="O49"/>
  <c r="P49"/>
  <c r="Q49"/>
  <c r="R49"/>
  <c r="S49"/>
  <c r="T49"/>
  <c r="U49"/>
  <c r="G50"/>
  <c r="H50"/>
  <c r="I50"/>
  <c r="J50"/>
  <c r="K50"/>
  <c r="L50"/>
  <c r="M50"/>
  <c r="N50"/>
  <c r="O50"/>
  <c r="P50"/>
  <c r="Q50"/>
  <c r="R50"/>
  <c r="S50"/>
  <c r="T50"/>
  <c r="U50"/>
  <c r="G51"/>
  <c r="H51"/>
  <c r="I51"/>
  <c r="J51"/>
  <c r="K51"/>
  <c r="L51"/>
  <c r="M51"/>
  <c r="N51"/>
  <c r="O51"/>
  <c r="P51"/>
  <c r="Q51"/>
  <c r="R51"/>
  <c r="S51"/>
  <c r="T51"/>
  <c r="U51"/>
  <c r="G52"/>
  <c r="H52"/>
  <c r="I52"/>
  <c r="J52"/>
  <c r="K52"/>
  <c r="L52"/>
  <c r="M52"/>
  <c r="N52"/>
  <c r="O52"/>
  <c r="P52"/>
  <c r="Q52"/>
  <c r="R52"/>
  <c r="S52"/>
  <c r="T52"/>
  <c r="U52"/>
  <c r="G53"/>
  <c r="H53"/>
  <c r="I53"/>
  <c r="J53"/>
  <c r="K53"/>
  <c r="L53"/>
  <c r="M53"/>
  <c r="N53"/>
  <c r="O53"/>
  <c r="P53"/>
  <c r="Q53"/>
  <c r="R53"/>
  <c r="S53"/>
  <c r="T53"/>
  <c r="U53"/>
  <c r="G54"/>
  <c r="H54"/>
  <c r="I54"/>
  <c r="J54"/>
  <c r="K54"/>
  <c r="L54"/>
  <c r="M54"/>
  <c r="N54"/>
  <c r="O54"/>
  <c r="P54"/>
  <c r="Q54"/>
  <c r="R54"/>
  <c r="S54"/>
  <c r="T54"/>
  <c r="U54"/>
  <c r="G55"/>
  <c r="H55"/>
  <c r="I55"/>
  <c r="J55"/>
  <c r="K55"/>
  <c r="L55"/>
  <c r="M55"/>
  <c r="N55"/>
  <c r="O55"/>
  <c r="P55"/>
  <c r="Q55"/>
  <c r="R55"/>
  <c r="S55"/>
  <c r="T55"/>
  <c r="U55"/>
  <c r="G56"/>
  <c r="H56"/>
  <c r="I56"/>
  <c r="J56"/>
  <c r="K56"/>
  <c r="L56"/>
  <c r="M56"/>
  <c r="N56"/>
  <c r="O56"/>
  <c r="P56"/>
  <c r="Q56"/>
  <c r="R56"/>
  <c r="S56"/>
  <c r="T56"/>
  <c r="U56"/>
  <c r="G57"/>
  <c r="H57"/>
  <c r="I57"/>
  <c r="J57"/>
  <c r="K57"/>
  <c r="L57"/>
  <c r="M57"/>
  <c r="N57"/>
  <c r="O57"/>
  <c r="P57"/>
  <c r="Q57"/>
  <c r="R57"/>
  <c r="S57"/>
  <c r="T57"/>
  <c r="U57"/>
  <c r="G58"/>
  <c r="H58"/>
  <c r="I58"/>
  <c r="J58"/>
  <c r="K58"/>
  <c r="L58"/>
  <c r="M58"/>
  <c r="N58"/>
  <c r="O58"/>
  <c r="P58"/>
  <c r="Q58"/>
  <c r="R58"/>
  <c r="S58"/>
  <c r="T58"/>
  <c r="U58"/>
  <c r="G59"/>
  <c r="H59"/>
  <c r="I59"/>
  <c r="J59"/>
  <c r="K59"/>
  <c r="L59"/>
  <c r="M59"/>
  <c r="N59"/>
  <c r="O59"/>
  <c r="P59"/>
  <c r="Q59"/>
  <c r="R59"/>
  <c r="S59"/>
  <c r="T59"/>
  <c r="U59"/>
  <c r="G60"/>
  <c r="H60"/>
  <c r="I60"/>
  <c r="J60"/>
  <c r="K60"/>
  <c r="L60"/>
  <c r="M60"/>
  <c r="N60"/>
  <c r="O60"/>
  <c r="P60"/>
  <c r="Q60"/>
  <c r="R60"/>
  <c r="S60"/>
  <c r="T60"/>
  <c r="U60"/>
  <c r="G61"/>
  <c r="H61"/>
  <c r="I61"/>
  <c r="J61"/>
  <c r="K61"/>
  <c r="L61"/>
  <c r="M61"/>
  <c r="N61"/>
  <c r="O61"/>
  <c r="P61"/>
  <c r="Q61"/>
  <c r="R61"/>
  <c r="S61"/>
  <c r="T61"/>
  <c r="U61"/>
  <c r="G62"/>
  <c r="H62"/>
  <c r="I62"/>
  <c r="J62"/>
  <c r="K62"/>
  <c r="L62"/>
  <c r="M62"/>
  <c r="N62"/>
  <c r="O62"/>
  <c r="P62"/>
  <c r="Q62"/>
  <c r="R62"/>
  <c r="S62"/>
  <c r="T62"/>
  <c r="U62"/>
  <c r="G63"/>
  <c r="H63"/>
  <c r="I63"/>
  <c r="J63"/>
  <c r="K63"/>
  <c r="L63"/>
  <c r="M63"/>
  <c r="N63"/>
  <c r="O63"/>
  <c r="P63"/>
  <c r="Q63"/>
  <c r="R63"/>
  <c r="S63"/>
  <c r="T63"/>
  <c r="U63"/>
  <c r="G64"/>
  <c r="H64"/>
  <c r="I64"/>
  <c r="J64"/>
  <c r="K64"/>
  <c r="L64"/>
  <c r="M64"/>
  <c r="N64"/>
  <c r="O64"/>
  <c r="P64"/>
  <c r="Q64"/>
  <c r="R64"/>
  <c r="S64"/>
  <c r="T64"/>
  <c r="U64"/>
  <c r="H5"/>
  <c r="I5"/>
  <c r="J5"/>
  <c r="K5"/>
  <c r="L5"/>
  <c r="M5"/>
  <c r="N5"/>
  <c r="O5"/>
  <c r="P5"/>
  <c r="Q5"/>
  <c r="R5"/>
  <c r="S5"/>
  <c r="T5"/>
  <c r="U5"/>
  <c r="H6"/>
  <c r="I6"/>
  <c r="J6"/>
  <c r="K6"/>
  <c r="L6"/>
  <c r="M6"/>
  <c r="N6"/>
  <c r="O6"/>
  <c r="P6"/>
  <c r="Q6"/>
  <c r="R6"/>
  <c r="S6"/>
  <c r="T6"/>
  <c r="U6"/>
  <c r="H7"/>
  <c r="I7"/>
  <c r="J7"/>
  <c r="K7"/>
  <c r="L7"/>
  <c r="M7"/>
  <c r="N7"/>
  <c r="O7"/>
  <c r="P7"/>
  <c r="Q7"/>
  <c r="R7"/>
  <c r="S7"/>
  <c r="T7"/>
  <c r="U7"/>
  <c r="H8"/>
  <c r="I8"/>
  <c r="J8"/>
  <c r="K8"/>
  <c r="L8"/>
  <c r="M8"/>
  <c r="N8"/>
  <c r="O8"/>
  <c r="P8"/>
  <c r="Q8"/>
  <c r="R8"/>
  <c r="S8"/>
  <c r="T8"/>
  <c r="U8"/>
  <c r="H9"/>
  <c r="I9"/>
  <c r="J9"/>
  <c r="K9"/>
  <c r="L9"/>
  <c r="M9"/>
  <c r="N9"/>
  <c r="O9"/>
  <c r="P9"/>
  <c r="Q9"/>
  <c r="R9"/>
  <c r="S9"/>
  <c r="T9"/>
  <c r="U9"/>
  <c r="H10"/>
  <c r="I10"/>
  <c r="J10"/>
  <c r="K10"/>
  <c r="L10"/>
  <c r="M10"/>
  <c r="N10"/>
  <c r="O10"/>
  <c r="P10"/>
  <c r="Q10"/>
  <c r="R10"/>
  <c r="S10"/>
  <c r="T10"/>
  <c r="U10"/>
  <c r="H11"/>
  <c r="I11"/>
  <c r="J11"/>
  <c r="K11"/>
  <c r="L11"/>
  <c r="M11"/>
  <c r="N11"/>
  <c r="O11"/>
  <c r="P11"/>
  <c r="Q11"/>
  <c r="R11"/>
  <c r="S11"/>
  <c r="T11"/>
  <c r="U11"/>
  <c r="H12"/>
  <c r="I12"/>
  <c r="J12"/>
  <c r="K12"/>
  <c r="L12"/>
  <c r="M12"/>
  <c r="N12"/>
  <c r="O12"/>
  <c r="P12"/>
  <c r="Q12"/>
  <c r="R12"/>
  <c r="S12"/>
  <c r="T12"/>
  <c r="U12"/>
  <c r="H13"/>
  <c r="I13"/>
  <c r="J13"/>
  <c r="K13"/>
  <c r="L13"/>
  <c r="M13"/>
  <c r="N13"/>
  <c r="O13"/>
  <c r="P13"/>
  <c r="Q13"/>
  <c r="R13"/>
  <c r="S13"/>
  <c r="T13"/>
  <c r="U13"/>
  <c r="H14"/>
  <c r="I14"/>
  <c r="J14"/>
  <c r="K14"/>
  <c r="L14"/>
  <c r="M14"/>
  <c r="N14"/>
  <c r="O14"/>
  <c r="P14"/>
  <c r="Q14"/>
  <c r="R14"/>
  <c r="S14"/>
  <c r="T14"/>
  <c r="U14"/>
  <c r="G6"/>
  <c r="G7"/>
  <c r="G8"/>
  <c r="G9"/>
  <c r="G10"/>
  <c r="G11"/>
  <c r="G12"/>
  <c r="G13"/>
  <c r="G14"/>
  <c r="G5"/>
  <c r="D5"/>
  <c r="D3"/>
  <c r="D10" i="26"/>
  <c r="G5"/>
  <c r="D5"/>
  <c r="G6"/>
  <c r="H6"/>
  <c r="I6"/>
  <c r="J6"/>
  <c r="K6"/>
  <c r="L6"/>
  <c r="M6"/>
  <c r="N6"/>
  <c r="O6"/>
  <c r="P6"/>
  <c r="Q6"/>
  <c r="R6"/>
  <c r="S6"/>
  <c r="T6"/>
  <c r="U6"/>
  <c r="G7"/>
  <c r="H7"/>
  <c r="I7"/>
  <c r="J7"/>
  <c r="K7"/>
  <c r="L7"/>
  <c r="M7"/>
  <c r="N7"/>
  <c r="O7"/>
  <c r="P7"/>
  <c r="Q7"/>
  <c r="R7"/>
  <c r="S7"/>
  <c r="T7"/>
  <c r="U7"/>
  <c r="G8"/>
  <c r="H8"/>
  <c r="I8"/>
  <c r="J8"/>
  <c r="K8"/>
  <c r="L8"/>
  <c r="M8"/>
  <c r="N8"/>
  <c r="O8"/>
  <c r="P8"/>
  <c r="Q8"/>
  <c r="R8"/>
  <c r="S8"/>
  <c r="T8"/>
  <c r="U8"/>
  <c r="G9"/>
  <c r="H9"/>
  <c r="I9"/>
  <c r="J9"/>
  <c r="K9"/>
  <c r="L9"/>
  <c r="M9"/>
  <c r="N9"/>
  <c r="O9"/>
  <c r="P9"/>
  <c r="Q9"/>
  <c r="R9"/>
  <c r="S9"/>
  <c r="T9"/>
  <c r="U9"/>
  <c r="G10"/>
  <c r="H10"/>
  <c r="I10"/>
  <c r="J10"/>
  <c r="K10"/>
  <c r="L10"/>
  <c r="M10"/>
  <c r="N10"/>
  <c r="O10"/>
  <c r="P10"/>
  <c r="Q10"/>
  <c r="R10"/>
  <c r="S10"/>
  <c r="T10"/>
  <c r="U10"/>
  <c r="G11"/>
  <c r="H11"/>
  <c r="I11"/>
  <c r="J11"/>
  <c r="K11"/>
  <c r="L11"/>
  <c r="M11"/>
  <c r="N11"/>
  <c r="O11"/>
  <c r="P11"/>
  <c r="Q11"/>
  <c r="R11"/>
  <c r="S11"/>
  <c r="T11"/>
  <c r="U11"/>
  <c r="G12"/>
  <c r="H12"/>
  <c r="I12"/>
  <c r="J12"/>
  <c r="K12"/>
  <c r="L12"/>
  <c r="M12"/>
  <c r="N12"/>
  <c r="O12"/>
  <c r="P12"/>
  <c r="Q12"/>
  <c r="R12"/>
  <c r="S12"/>
  <c r="T12"/>
  <c r="U12"/>
  <c r="G13"/>
  <c r="H13"/>
  <c r="I13"/>
  <c r="J13"/>
  <c r="K13"/>
  <c r="L13"/>
  <c r="M13"/>
  <c r="N13"/>
  <c r="O13"/>
  <c r="P13"/>
  <c r="Q13"/>
  <c r="R13"/>
  <c r="S13"/>
  <c r="T13"/>
  <c r="U13"/>
  <c r="G14"/>
  <c r="H14"/>
  <c r="I14"/>
  <c r="J14"/>
  <c r="K14"/>
  <c r="L14"/>
  <c r="M14"/>
  <c r="N14"/>
  <c r="O14"/>
  <c r="P14"/>
  <c r="Q14"/>
  <c r="R14"/>
  <c r="S14"/>
  <c r="T14"/>
  <c r="U14"/>
  <c r="G15"/>
  <c r="H15"/>
  <c r="I15"/>
  <c r="J15"/>
  <c r="K15"/>
  <c r="L15"/>
  <c r="M15"/>
  <c r="N15"/>
  <c r="O15"/>
  <c r="P15"/>
  <c r="Q15"/>
  <c r="R15"/>
  <c r="S15"/>
  <c r="T15"/>
  <c r="U15"/>
  <c r="G16"/>
  <c r="H16"/>
  <c r="I16"/>
  <c r="J16"/>
  <c r="K16"/>
  <c r="L16"/>
  <c r="M16"/>
  <c r="N16"/>
  <c r="O16"/>
  <c r="P16"/>
  <c r="Q16"/>
  <c r="R16"/>
  <c r="S16"/>
  <c r="T16"/>
  <c r="U16"/>
  <c r="G17"/>
  <c r="H17"/>
  <c r="I17"/>
  <c r="J17"/>
  <c r="K17"/>
  <c r="L17"/>
  <c r="M17"/>
  <c r="N17"/>
  <c r="O17"/>
  <c r="P17"/>
  <c r="Q17"/>
  <c r="R17"/>
  <c r="S17"/>
  <c r="T17"/>
  <c r="U17"/>
  <c r="G18"/>
  <c r="H18"/>
  <c r="I18"/>
  <c r="J18"/>
  <c r="K18"/>
  <c r="L18"/>
  <c r="M18"/>
  <c r="N18"/>
  <c r="O18"/>
  <c r="P18"/>
  <c r="Q18"/>
  <c r="R18"/>
  <c r="S18"/>
  <c r="T18"/>
  <c r="U18"/>
  <c r="G19"/>
  <c r="H19"/>
  <c r="I19"/>
  <c r="J19"/>
  <c r="K19"/>
  <c r="L19"/>
  <c r="M19"/>
  <c r="N19"/>
  <c r="O19"/>
  <c r="P19"/>
  <c r="Q19"/>
  <c r="R19"/>
  <c r="S19"/>
  <c r="T19"/>
  <c r="U19"/>
  <c r="G20"/>
  <c r="H20"/>
  <c r="I20"/>
  <c r="J20"/>
  <c r="K20"/>
  <c r="L20"/>
  <c r="M20"/>
  <c r="N20"/>
  <c r="O20"/>
  <c r="P20"/>
  <c r="Q20"/>
  <c r="R20"/>
  <c r="S20"/>
  <c r="T20"/>
  <c r="U20"/>
  <c r="G21"/>
  <c r="H21"/>
  <c r="I21"/>
  <c r="J21"/>
  <c r="K21"/>
  <c r="L21"/>
  <c r="M21"/>
  <c r="N21"/>
  <c r="O21"/>
  <c r="P21"/>
  <c r="Q21"/>
  <c r="R21"/>
  <c r="S21"/>
  <c r="T21"/>
  <c r="U21"/>
  <c r="G22"/>
  <c r="H22"/>
  <c r="I22"/>
  <c r="J22"/>
  <c r="K22"/>
  <c r="L22"/>
  <c r="M22"/>
  <c r="N22"/>
  <c r="O22"/>
  <c r="P22"/>
  <c r="Q22"/>
  <c r="R22"/>
  <c r="S22"/>
  <c r="T22"/>
  <c r="U22"/>
  <c r="G23"/>
  <c r="H23"/>
  <c r="I23"/>
  <c r="J23"/>
  <c r="K23"/>
  <c r="L23"/>
  <c r="M23"/>
  <c r="N23"/>
  <c r="O23"/>
  <c r="P23"/>
  <c r="Q23"/>
  <c r="R23"/>
  <c r="S23"/>
  <c r="T23"/>
  <c r="U23"/>
  <c r="G24"/>
  <c r="H24"/>
  <c r="I24"/>
  <c r="J24"/>
  <c r="K24"/>
  <c r="L24"/>
  <c r="M24"/>
  <c r="N24"/>
  <c r="O24"/>
  <c r="P24"/>
  <c r="Q24"/>
  <c r="R24"/>
  <c r="S24"/>
  <c r="T24"/>
  <c r="U24"/>
  <c r="G25"/>
  <c r="H25"/>
  <c r="I25"/>
  <c r="J25"/>
  <c r="K25"/>
  <c r="L25"/>
  <c r="M25"/>
  <c r="N25"/>
  <c r="O25"/>
  <c r="P25"/>
  <c r="Q25"/>
  <c r="R25"/>
  <c r="S25"/>
  <c r="T25"/>
  <c r="U25"/>
  <c r="G26"/>
  <c r="H26"/>
  <c r="I26"/>
  <c r="J26"/>
  <c r="K26"/>
  <c r="L26"/>
  <c r="M26"/>
  <c r="N26"/>
  <c r="O26"/>
  <c r="P26"/>
  <c r="Q26"/>
  <c r="R26"/>
  <c r="S26"/>
  <c r="T26"/>
  <c r="U26"/>
  <c r="G27"/>
  <c r="H27"/>
  <c r="I27"/>
  <c r="J27"/>
  <c r="K27"/>
  <c r="L27"/>
  <c r="M27"/>
  <c r="N27"/>
  <c r="O27"/>
  <c r="P27"/>
  <c r="Q27"/>
  <c r="R27"/>
  <c r="S27"/>
  <c r="T27"/>
  <c r="U27"/>
  <c r="G28"/>
  <c r="H28"/>
  <c r="I28"/>
  <c r="J28"/>
  <c r="K28"/>
  <c r="L28"/>
  <c r="M28"/>
  <c r="N28"/>
  <c r="O28"/>
  <c r="P28"/>
  <c r="Q28"/>
  <c r="R28"/>
  <c r="S28"/>
  <c r="T28"/>
  <c r="U28"/>
  <c r="G29"/>
  <c r="H29"/>
  <c r="I29"/>
  <c r="J29"/>
  <c r="K29"/>
  <c r="L29"/>
  <c r="M29"/>
  <c r="N29"/>
  <c r="O29"/>
  <c r="P29"/>
  <c r="Q29"/>
  <c r="R29"/>
  <c r="S29"/>
  <c r="T29"/>
  <c r="U29"/>
  <c r="G30"/>
  <c r="H30"/>
  <c r="I30"/>
  <c r="J30"/>
  <c r="K30"/>
  <c r="L30"/>
  <c r="M30"/>
  <c r="N30"/>
  <c r="O30"/>
  <c r="P30"/>
  <c r="Q30"/>
  <c r="R30"/>
  <c r="S30"/>
  <c r="T30"/>
  <c r="U30"/>
  <c r="G31"/>
  <c r="H31"/>
  <c r="I31"/>
  <c r="J31"/>
  <c r="K31"/>
  <c r="L31"/>
  <c r="M31"/>
  <c r="N31"/>
  <c r="O31"/>
  <c r="P31"/>
  <c r="Q31"/>
  <c r="R31"/>
  <c r="S31"/>
  <c r="T31"/>
  <c r="U31"/>
  <c r="G32"/>
  <c r="H32"/>
  <c r="I32"/>
  <c r="J32"/>
  <c r="K32"/>
  <c r="L32"/>
  <c r="M32"/>
  <c r="N32"/>
  <c r="O32"/>
  <c r="P32"/>
  <c r="Q32"/>
  <c r="R32"/>
  <c r="S32"/>
  <c r="T32"/>
  <c r="U32"/>
  <c r="G33"/>
  <c r="H33"/>
  <c r="I33"/>
  <c r="J33"/>
  <c r="K33"/>
  <c r="L33"/>
  <c r="M33"/>
  <c r="N33"/>
  <c r="O33"/>
  <c r="P33"/>
  <c r="Q33"/>
  <c r="R33"/>
  <c r="S33"/>
  <c r="T33"/>
  <c r="U33"/>
  <c r="G34"/>
  <c r="H34"/>
  <c r="I34"/>
  <c r="J34"/>
  <c r="K34"/>
  <c r="L34"/>
  <c r="M34"/>
  <c r="N34"/>
  <c r="O34"/>
  <c r="P34"/>
  <c r="Q34"/>
  <c r="R34"/>
  <c r="S34"/>
  <c r="T34"/>
  <c r="U34"/>
  <c r="G35"/>
  <c r="H35"/>
  <c r="I35"/>
  <c r="J35"/>
  <c r="K35"/>
  <c r="L35"/>
  <c r="M35"/>
  <c r="N35"/>
  <c r="O35"/>
  <c r="P35"/>
  <c r="Q35"/>
  <c r="R35"/>
  <c r="S35"/>
  <c r="T35"/>
  <c r="U35"/>
  <c r="G36"/>
  <c r="H36"/>
  <c r="I36"/>
  <c r="J36"/>
  <c r="K36"/>
  <c r="L36"/>
  <c r="M36"/>
  <c r="N36"/>
  <c r="O36"/>
  <c r="P36"/>
  <c r="Q36"/>
  <c r="R36"/>
  <c r="S36"/>
  <c r="T36"/>
  <c r="U36"/>
  <c r="G37"/>
  <c r="H37"/>
  <c r="I37"/>
  <c r="J37"/>
  <c r="K37"/>
  <c r="L37"/>
  <c r="M37"/>
  <c r="N37"/>
  <c r="O37"/>
  <c r="P37"/>
  <c r="Q37"/>
  <c r="R37"/>
  <c r="S37"/>
  <c r="T37"/>
  <c r="U37"/>
  <c r="G38"/>
  <c r="H38"/>
  <c r="I38"/>
  <c r="J38"/>
  <c r="K38"/>
  <c r="L38"/>
  <c r="M38"/>
  <c r="N38"/>
  <c r="O38"/>
  <c r="P38"/>
  <c r="Q38"/>
  <c r="R38"/>
  <c r="S38"/>
  <c r="T38"/>
  <c r="U38"/>
  <c r="G39"/>
  <c r="H39"/>
  <c r="I39"/>
  <c r="J39"/>
  <c r="K39"/>
  <c r="L39"/>
  <c r="M39"/>
  <c r="N39"/>
  <c r="O39"/>
  <c r="P39"/>
  <c r="Q39"/>
  <c r="R39"/>
  <c r="S39"/>
  <c r="T39"/>
  <c r="U39"/>
  <c r="G40"/>
  <c r="H40"/>
  <c r="I40"/>
  <c r="J40"/>
  <c r="K40"/>
  <c r="L40"/>
  <c r="M40"/>
  <c r="N40"/>
  <c r="O40"/>
  <c r="P40"/>
  <c r="Q40"/>
  <c r="R40"/>
  <c r="S40"/>
  <c r="T40"/>
  <c r="U40"/>
  <c r="G41"/>
  <c r="H41"/>
  <c r="I41"/>
  <c r="J41"/>
  <c r="K41"/>
  <c r="L41"/>
  <c r="M41"/>
  <c r="N41"/>
  <c r="O41"/>
  <c r="P41"/>
  <c r="Q41"/>
  <c r="R41"/>
  <c r="S41"/>
  <c r="T41"/>
  <c r="U41"/>
  <c r="G42"/>
  <c r="H42"/>
  <c r="I42"/>
  <c r="J42"/>
  <c r="K42"/>
  <c r="L42"/>
  <c r="M42"/>
  <c r="N42"/>
  <c r="O42"/>
  <c r="P42"/>
  <c r="Q42"/>
  <c r="R42"/>
  <c r="S42"/>
  <c r="T42"/>
  <c r="U42"/>
  <c r="G43"/>
  <c r="H43"/>
  <c r="I43"/>
  <c r="J43"/>
  <c r="K43"/>
  <c r="L43"/>
  <c r="M43"/>
  <c r="N43"/>
  <c r="O43"/>
  <c r="P43"/>
  <c r="Q43"/>
  <c r="R43"/>
  <c r="S43"/>
  <c r="T43"/>
  <c r="U43"/>
  <c r="G44"/>
  <c r="H44"/>
  <c r="I44"/>
  <c r="J44"/>
  <c r="K44"/>
  <c r="L44"/>
  <c r="M44"/>
  <c r="N44"/>
  <c r="O44"/>
  <c r="P44"/>
  <c r="Q44"/>
  <c r="R44"/>
  <c r="S44"/>
  <c r="T44"/>
  <c r="U44"/>
  <c r="G45"/>
  <c r="H45"/>
  <c r="I45"/>
  <c r="J45"/>
  <c r="K45"/>
  <c r="L45"/>
  <c r="M45"/>
  <c r="N45"/>
  <c r="O45"/>
  <c r="P45"/>
  <c r="Q45"/>
  <c r="R45"/>
  <c r="S45"/>
  <c r="T45"/>
  <c r="U45"/>
  <c r="G46"/>
  <c r="H46"/>
  <c r="I46"/>
  <c r="J46"/>
  <c r="K46"/>
  <c r="L46"/>
  <c r="M46"/>
  <c r="N46"/>
  <c r="O46"/>
  <c r="P46"/>
  <c r="Q46"/>
  <c r="R46"/>
  <c r="S46"/>
  <c r="T46"/>
  <c r="U46"/>
  <c r="G47"/>
  <c r="H47"/>
  <c r="I47"/>
  <c r="J47"/>
  <c r="K47"/>
  <c r="L47"/>
  <c r="M47"/>
  <c r="N47"/>
  <c r="O47"/>
  <c r="P47"/>
  <c r="Q47"/>
  <c r="R47"/>
  <c r="S47"/>
  <c r="T47"/>
  <c r="U47"/>
  <c r="G48"/>
  <c r="H48"/>
  <c r="I48"/>
  <c r="J48"/>
  <c r="K48"/>
  <c r="L48"/>
  <c r="M48"/>
  <c r="N48"/>
  <c r="O48"/>
  <c r="P48"/>
  <c r="Q48"/>
  <c r="R48"/>
  <c r="S48"/>
  <c r="T48"/>
  <c r="U48"/>
  <c r="G49"/>
  <c r="H49"/>
  <c r="I49"/>
  <c r="J49"/>
  <c r="K49"/>
  <c r="L49"/>
  <c r="M49"/>
  <c r="N49"/>
  <c r="O49"/>
  <c r="P49"/>
  <c r="Q49"/>
  <c r="R49"/>
  <c r="S49"/>
  <c r="T49"/>
  <c r="U49"/>
  <c r="G50"/>
  <c r="H50"/>
  <c r="I50"/>
  <c r="J50"/>
  <c r="K50"/>
  <c r="L50"/>
  <c r="M50"/>
  <c r="N50"/>
  <c r="O50"/>
  <c r="P50"/>
  <c r="Q50"/>
  <c r="R50"/>
  <c r="S50"/>
  <c r="T50"/>
  <c r="U50"/>
  <c r="G51"/>
  <c r="H51"/>
  <c r="I51"/>
  <c r="J51"/>
  <c r="K51"/>
  <c r="L51"/>
  <c r="M51"/>
  <c r="N51"/>
  <c r="O51"/>
  <c r="P51"/>
  <c r="Q51"/>
  <c r="R51"/>
  <c r="S51"/>
  <c r="T51"/>
  <c r="U51"/>
  <c r="G52"/>
  <c r="H52"/>
  <c r="I52"/>
  <c r="J52"/>
  <c r="K52"/>
  <c r="L52"/>
  <c r="M52"/>
  <c r="N52"/>
  <c r="O52"/>
  <c r="P52"/>
  <c r="Q52"/>
  <c r="R52"/>
  <c r="S52"/>
  <c r="T52"/>
  <c r="U52"/>
  <c r="G53"/>
  <c r="H53"/>
  <c r="I53"/>
  <c r="J53"/>
  <c r="K53"/>
  <c r="L53"/>
  <c r="M53"/>
  <c r="N53"/>
  <c r="O53"/>
  <c r="P53"/>
  <c r="Q53"/>
  <c r="R53"/>
  <c r="S53"/>
  <c r="T53"/>
  <c r="U53"/>
  <c r="G54"/>
  <c r="H54"/>
  <c r="I54"/>
  <c r="J54"/>
  <c r="K54"/>
  <c r="L54"/>
  <c r="M54"/>
  <c r="N54"/>
  <c r="O54"/>
  <c r="P54"/>
  <c r="Q54"/>
  <c r="R54"/>
  <c r="S54"/>
  <c r="T54"/>
  <c r="U54"/>
  <c r="G55"/>
  <c r="H55"/>
  <c r="I55"/>
  <c r="J55"/>
  <c r="K55"/>
  <c r="L55"/>
  <c r="M55"/>
  <c r="N55"/>
  <c r="O55"/>
  <c r="P55"/>
  <c r="Q55"/>
  <c r="R55"/>
  <c r="S55"/>
  <c r="T55"/>
  <c r="U55"/>
  <c r="G56"/>
  <c r="H56"/>
  <c r="I56"/>
  <c r="J56"/>
  <c r="K56"/>
  <c r="L56"/>
  <c r="M56"/>
  <c r="N56"/>
  <c r="O56"/>
  <c r="P56"/>
  <c r="Q56"/>
  <c r="R56"/>
  <c r="S56"/>
  <c r="T56"/>
  <c r="U56"/>
  <c r="G57"/>
  <c r="H57"/>
  <c r="I57"/>
  <c r="J57"/>
  <c r="K57"/>
  <c r="L57"/>
  <c r="M57"/>
  <c r="N57"/>
  <c r="O57"/>
  <c r="P57"/>
  <c r="Q57"/>
  <c r="R57"/>
  <c r="S57"/>
  <c r="T57"/>
  <c r="U57"/>
  <c r="G58"/>
  <c r="H58"/>
  <c r="I58"/>
  <c r="J58"/>
  <c r="K58"/>
  <c r="L58"/>
  <c r="M58"/>
  <c r="N58"/>
  <c r="O58"/>
  <c r="P58"/>
  <c r="Q58"/>
  <c r="R58"/>
  <c r="S58"/>
  <c r="T58"/>
  <c r="U58"/>
  <c r="G59"/>
  <c r="H59"/>
  <c r="I59"/>
  <c r="J59"/>
  <c r="K59"/>
  <c r="L59"/>
  <c r="M59"/>
  <c r="N59"/>
  <c r="O59"/>
  <c r="P59"/>
  <c r="Q59"/>
  <c r="R59"/>
  <c r="S59"/>
  <c r="T59"/>
  <c r="U59"/>
  <c r="G60"/>
  <c r="H60"/>
  <c r="I60"/>
  <c r="J60"/>
  <c r="K60"/>
  <c r="L60"/>
  <c r="M60"/>
  <c r="N60"/>
  <c r="O60"/>
  <c r="P60"/>
  <c r="Q60"/>
  <c r="R60"/>
  <c r="S60"/>
  <c r="T60"/>
  <c r="U60"/>
  <c r="G61"/>
  <c r="H61"/>
  <c r="I61"/>
  <c r="J61"/>
  <c r="K61"/>
  <c r="L61"/>
  <c r="M61"/>
  <c r="N61"/>
  <c r="O61"/>
  <c r="P61"/>
  <c r="Q61"/>
  <c r="R61"/>
  <c r="S61"/>
  <c r="T61"/>
  <c r="U61"/>
  <c r="G62"/>
  <c r="H62"/>
  <c r="I62"/>
  <c r="J62"/>
  <c r="K62"/>
  <c r="L62"/>
  <c r="M62"/>
  <c r="N62"/>
  <c r="O62"/>
  <c r="P62"/>
  <c r="Q62"/>
  <c r="R62"/>
  <c r="S62"/>
  <c r="T62"/>
  <c r="U62"/>
  <c r="G63"/>
  <c r="H63"/>
  <c r="I63"/>
  <c r="J63"/>
  <c r="K63"/>
  <c r="L63"/>
  <c r="M63"/>
  <c r="N63"/>
  <c r="O63"/>
  <c r="P63"/>
  <c r="Q63"/>
  <c r="R63"/>
  <c r="S63"/>
  <c r="T63"/>
  <c r="U63"/>
  <c r="G64"/>
  <c r="H64"/>
  <c r="I64"/>
  <c r="J64"/>
  <c r="K64"/>
  <c r="L64"/>
  <c r="M64"/>
  <c r="N64"/>
  <c r="O64"/>
  <c r="P64"/>
  <c r="Q64"/>
  <c r="R64"/>
  <c r="S64"/>
  <c r="T64"/>
  <c r="U64"/>
  <c r="H5"/>
  <c r="I5"/>
  <c r="J5"/>
  <c r="K5"/>
  <c r="L5"/>
  <c r="M5"/>
  <c r="N5"/>
  <c r="O5"/>
  <c r="P5"/>
  <c r="Q5"/>
  <c r="R5"/>
  <c r="S5"/>
  <c r="T5"/>
  <c r="U5"/>
  <c r="D3" l="1"/>
  <c r="I10" i="25"/>
  <c r="I9"/>
  <c r="I8"/>
  <c r="I7"/>
  <c r="E7" s="1"/>
  <c r="I6"/>
  <c r="I5"/>
  <c r="E7" i="24"/>
  <c r="D3"/>
  <c r="D6" i="22"/>
  <c r="I9"/>
  <c r="U64"/>
  <c r="T64"/>
  <c r="S64"/>
  <c r="R64"/>
  <c r="Q64"/>
  <c r="P64"/>
  <c r="O64"/>
  <c r="N64"/>
  <c r="M64"/>
  <c r="L64"/>
  <c r="K64"/>
  <c r="J64"/>
  <c r="I64"/>
  <c r="H64"/>
  <c r="G64"/>
  <c r="U63"/>
  <c r="T63"/>
  <c r="S63"/>
  <c r="R63"/>
  <c r="Q63"/>
  <c r="P63"/>
  <c r="O63"/>
  <c r="N63"/>
  <c r="M63"/>
  <c r="L63"/>
  <c r="K63"/>
  <c r="J63"/>
  <c r="I63"/>
  <c r="H63"/>
  <c r="G63"/>
  <c r="U62"/>
  <c r="T62"/>
  <c r="S62"/>
  <c r="R62"/>
  <c r="Q62"/>
  <c r="P62"/>
  <c r="O62"/>
  <c r="N62"/>
  <c r="M62"/>
  <c r="L62"/>
  <c r="K62"/>
  <c r="J62"/>
  <c r="I62"/>
  <c r="H62"/>
  <c r="G62"/>
  <c r="U61"/>
  <c r="T61"/>
  <c r="S61"/>
  <c r="R61"/>
  <c r="Q61"/>
  <c r="P61"/>
  <c r="O61"/>
  <c r="N61"/>
  <c r="M61"/>
  <c r="L61"/>
  <c r="K61"/>
  <c r="J61"/>
  <c r="I61"/>
  <c r="H61"/>
  <c r="G61"/>
  <c r="U60"/>
  <c r="T60"/>
  <c r="S60"/>
  <c r="R60"/>
  <c r="Q60"/>
  <c r="P60"/>
  <c r="O60"/>
  <c r="N60"/>
  <c r="M60"/>
  <c r="L60"/>
  <c r="K60"/>
  <c r="J60"/>
  <c r="I60"/>
  <c r="H60"/>
  <c r="G60"/>
  <c r="U59"/>
  <c r="T59"/>
  <c r="S59"/>
  <c r="R59"/>
  <c r="Q59"/>
  <c r="P59"/>
  <c r="O59"/>
  <c r="N59"/>
  <c r="M59"/>
  <c r="L59"/>
  <c r="K59"/>
  <c r="J59"/>
  <c r="I59"/>
  <c r="H59"/>
  <c r="G59"/>
  <c r="U58"/>
  <c r="T58"/>
  <c r="S58"/>
  <c r="R58"/>
  <c r="Q58"/>
  <c r="P58"/>
  <c r="O58"/>
  <c r="N58"/>
  <c r="M58"/>
  <c r="L58"/>
  <c r="K58"/>
  <c r="J58"/>
  <c r="I58"/>
  <c r="H58"/>
  <c r="G58"/>
  <c r="U57"/>
  <c r="T57"/>
  <c r="S57"/>
  <c r="R57"/>
  <c r="Q57"/>
  <c r="P57"/>
  <c r="O57"/>
  <c r="N57"/>
  <c r="M57"/>
  <c r="L57"/>
  <c r="K57"/>
  <c r="J57"/>
  <c r="I57"/>
  <c r="H57"/>
  <c r="G57"/>
  <c r="U56"/>
  <c r="T56"/>
  <c r="S56"/>
  <c r="R56"/>
  <c r="Q56"/>
  <c r="P56"/>
  <c r="O56"/>
  <c r="N56"/>
  <c r="M56"/>
  <c r="L56"/>
  <c r="K56"/>
  <c r="J56"/>
  <c r="I56"/>
  <c r="H56"/>
  <c r="G56"/>
  <c r="U55"/>
  <c r="T55"/>
  <c r="S55"/>
  <c r="R55"/>
  <c r="Q55"/>
  <c r="P55"/>
  <c r="O55"/>
  <c r="N55"/>
  <c r="M55"/>
  <c r="L55"/>
  <c r="K55"/>
  <c r="J55"/>
  <c r="I55"/>
  <c r="H55"/>
  <c r="G55"/>
  <c r="U54"/>
  <c r="T54"/>
  <c r="S54"/>
  <c r="R54"/>
  <c r="Q54"/>
  <c r="P54"/>
  <c r="O54"/>
  <c r="N54"/>
  <c r="M54"/>
  <c r="L54"/>
  <c r="K54"/>
  <c r="J54"/>
  <c r="I54"/>
  <c r="H54"/>
  <c r="G54"/>
  <c r="U53"/>
  <c r="T53"/>
  <c r="S53"/>
  <c r="R53"/>
  <c r="Q53"/>
  <c r="P53"/>
  <c r="O53"/>
  <c r="N53"/>
  <c r="M53"/>
  <c r="L53"/>
  <c r="K53"/>
  <c r="J53"/>
  <c r="I53"/>
  <c r="H53"/>
  <c r="G53"/>
  <c r="U52"/>
  <c r="T52"/>
  <c r="S52"/>
  <c r="R52"/>
  <c r="Q52"/>
  <c r="P52"/>
  <c r="O52"/>
  <c r="N52"/>
  <c r="M52"/>
  <c r="L52"/>
  <c r="K52"/>
  <c r="J52"/>
  <c r="I52"/>
  <c r="H52"/>
  <c r="G52"/>
  <c r="U51"/>
  <c r="T51"/>
  <c r="S51"/>
  <c r="R51"/>
  <c r="Q51"/>
  <c r="P51"/>
  <c r="O51"/>
  <c r="N51"/>
  <c r="M51"/>
  <c r="L51"/>
  <c r="K51"/>
  <c r="J51"/>
  <c r="I51"/>
  <c r="H51"/>
  <c r="G51"/>
  <c r="U50"/>
  <c r="T50"/>
  <c r="S50"/>
  <c r="R50"/>
  <c r="Q50"/>
  <c r="P50"/>
  <c r="O50"/>
  <c r="N50"/>
  <c r="M50"/>
  <c r="L50"/>
  <c r="K50"/>
  <c r="J50"/>
  <c r="I50"/>
  <c r="H50"/>
  <c r="G50"/>
  <c r="U49"/>
  <c r="T49"/>
  <c r="S49"/>
  <c r="R49"/>
  <c r="Q49"/>
  <c r="P49"/>
  <c r="O49"/>
  <c r="N49"/>
  <c r="M49"/>
  <c r="L49"/>
  <c r="K49"/>
  <c r="J49"/>
  <c r="I49"/>
  <c r="H49"/>
  <c r="G49"/>
  <c r="U48"/>
  <c r="T48"/>
  <c r="S48"/>
  <c r="R48"/>
  <c r="Q48"/>
  <c r="P48"/>
  <c r="O48"/>
  <c r="N48"/>
  <c r="M48"/>
  <c r="L48"/>
  <c r="K48"/>
  <c r="J48"/>
  <c r="I48"/>
  <c r="H48"/>
  <c r="G48"/>
  <c r="U47"/>
  <c r="T47"/>
  <c r="S47"/>
  <c r="R47"/>
  <c r="Q47"/>
  <c r="P47"/>
  <c r="O47"/>
  <c r="N47"/>
  <c r="M47"/>
  <c r="L47"/>
  <c r="K47"/>
  <c r="J47"/>
  <c r="I47"/>
  <c r="H47"/>
  <c r="G47"/>
  <c r="U46"/>
  <c r="T46"/>
  <c r="S46"/>
  <c r="R46"/>
  <c r="Q46"/>
  <c r="P46"/>
  <c r="O46"/>
  <c r="N46"/>
  <c r="M46"/>
  <c r="L46"/>
  <c r="K46"/>
  <c r="J46"/>
  <c r="I46"/>
  <c r="H46"/>
  <c r="G46"/>
  <c r="U45"/>
  <c r="T45"/>
  <c r="S45"/>
  <c r="R45"/>
  <c r="Q45"/>
  <c r="P45"/>
  <c r="O45"/>
  <c r="N45"/>
  <c r="M45"/>
  <c r="L45"/>
  <c r="K45"/>
  <c r="J45"/>
  <c r="I45"/>
  <c r="H45"/>
  <c r="G45"/>
  <c r="U44"/>
  <c r="T44"/>
  <c r="S44"/>
  <c r="R44"/>
  <c r="Q44"/>
  <c r="P44"/>
  <c r="O44"/>
  <c r="N44"/>
  <c r="M44"/>
  <c r="L44"/>
  <c r="K44"/>
  <c r="J44"/>
  <c r="I44"/>
  <c r="H44"/>
  <c r="G44"/>
  <c r="U43"/>
  <c r="T43"/>
  <c r="S43"/>
  <c r="R43"/>
  <c r="Q43"/>
  <c r="P43"/>
  <c r="O43"/>
  <c r="N43"/>
  <c r="M43"/>
  <c r="L43"/>
  <c r="K43"/>
  <c r="J43"/>
  <c r="I43"/>
  <c r="H43"/>
  <c r="G43"/>
  <c r="U42"/>
  <c r="T42"/>
  <c r="S42"/>
  <c r="R42"/>
  <c r="Q42"/>
  <c r="P42"/>
  <c r="O42"/>
  <c r="N42"/>
  <c r="M42"/>
  <c r="L42"/>
  <c r="K42"/>
  <c r="J42"/>
  <c r="I42"/>
  <c r="H42"/>
  <c r="G42"/>
  <c r="U41"/>
  <c r="T41"/>
  <c r="S41"/>
  <c r="R41"/>
  <c r="Q41"/>
  <c r="P41"/>
  <c r="O41"/>
  <c r="N41"/>
  <c r="M41"/>
  <c r="L41"/>
  <c r="K41"/>
  <c r="J41"/>
  <c r="I41"/>
  <c r="H41"/>
  <c r="G41"/>
  <c r="U40"/>
  <c r="T40"/>
  <c r="S40"/>
  <c r="R40"/>
  <c r="Q40"/>
  <c r="P40"/>
  <c r="O40"/>
  <c r="N40"/>
  <c r="M40"/>
  <c r="L40"/>
  <c r="K40"/>
  <c r="J40"/>
  <c r="I40"/>
  <c r="H40"/>
  <c r="G40"/>
  <c r="U39"/>
  <c r="T39"/>
  <c r="S39"/>
  <c r="R39"/>
  <c r="Q39"/>
  <c r="P39"/>
  <c r="O39"/>
  <c r="N39"/>
  <c r="M39"/>
  <c r="L39"/>
  <c r="K39"/>
  <c r="J39"/>
  <c r="I39"/>
  <c r="H39"/>
  <c r="G39"/>
  <c r="U38"/>
  <c r="T38"/>
  <c r="S38"/>
  <c r="R38"/>
  <c r="Q38"/>
  <c r="P38"/>
  <c r="O38"/>
  <c r="N38"/>
  <c r="M38"/>
  <c r="L38"/>
  <c r="K38"/>
  <c r="J38"/>
  <c r="I38"/>
  <c r="H38"/>
  <c r="G38"/>
  <c r="U37"/>
  <c r="T37"/>
  <c r="S37"/>
  <c r="R37"/>
  <c r="Q37"/>
  <c r="P37"/>
  <c r="O37"/>
  <c r="N37"/>
  <c r="M37"/>
  <c r="L37"/>
  <c r="K37"/>
  <c r="J37"/>
  <c r="I37"/>
  <c r="H37"/>
  <c r="G37"/>
  <c r="U36"/>
  <c r="T36"/>
  <c r="S36"/>
  <c r="R36"/>
  <c r="Q36"/>
  <c r="P36"/>
  <c r="O36"/>
  <c r="N36"/>
  <c r="M36"/>
  <c r="L36"/>
  <c r="K36"/>
  <c r="J36"/>
  <c r="I36"/>
  <c r="H36"/>
  <c r="G36"/>
  <c r="U35"/>
  <c r="T35"/>
  <c r="S35"/>
  <c r="R35"/>
  <c r="Q35"/>
  <c r="P35"/>
  <c r="O35"/>
  <c r="N35"/>
  <c r="M35"/>
  <c r="L35"/>
  <c r="K35"/>
  <c r="J35"/>
  <c r="I35"/>
  <c r="H35"/>
  <c r="G35"/>
  <c r="U34"/>
  <c r="T34"/>
  <c r="S34"/>
  <c r="R34"/>
  <c r="Q34"/>
  <c r="P34"/>
  <c r="O34"/>
  <c r="N34"/>
  <c r="M34"/>
  <c r="L34"/>
  <c r="K34"/>
  <c r="J34"/>
  <c r="I34"/>
  <c r="H34"/>
  <c r="G34"/>
  <c r="U33"/>
  <c r="T33"/>
  <c r="S33"/>
  <c r="R33"/>
  <c r="Q33"/>
  <c r="P33"/>
  <c r="O33"/>
  <c r="N33"/>
  <c r="M33"/>
  <c r="L33"/>
  <c r="K33"/>
  <c r="J33"/>
  <c r="I33"/>
  <c r="H33"/>
  <c r="G33"/>
  <c r="U32"/>
  <c r="T32"/>
  <c r="S32"/>
  <c r="R32"/>
  <c r="Q32"/>
  <c r="P32"/>
  <c r="O32"/>
  <c r="N32"/>
  <c r="M32"/>
  <c r="L32"/>
  <c r="K32"/>
  <c r="J32"/>
  <c r="I32"/>
  <c r="H32"/>
  <c r="G32"/>
  <c r="U31"/>
  <c r="T31"/>
  <c r="S31"/>
  <c r="R31"/>
  <c r="Q31"/>
  <c r="P31"/>
  <c r="O31"/>
  <c r="N31"/>
  <c r="M31"/>
  <c r="L31"/>
  <c r="K31"/>
  <c r="J31"/>
  <c r="I31"/>
  <c r="H31"/>
  <c r="G31"/>
  <c r="U30"/>
  <c r="T30"/>
  <c r="S30"/>
  <c r="R30"/>
  <c r="Q30"/>
  <c r="P30"/>
  <c r="O30"/>
  <c r="N30"/>
  <c r="M30"/>
  <c r="L30"/>
  <c r="K30"/>
  <c r="J30"/>
  <c r="I30"/>
  <c r="H30"/>
  <c r="G30"/>
  <c r="U29"/>
  <c r="T29"/>
  <c r="S29"/>
  <c r="R29"/>
  <c r="Q29"/>
  <c r="P29"/>
  <c r="O29"/>
  <c r="N29"/>
  <c r="M29"/>
  <c r="L29"/>
  <c r="K29"/>
  <c r="J29"/>
  <c r="I29"/>
  <c r="H29"/>
  <c r="G29"/>
  <c r="U28"/>
  <c r="T28"/>
  <c r="S28"/>
  <c r="R28"/>
  <c r="Q28"/>
  <c r="P28"/>
  <c r="O28"/>
  <c r="N28"/>
  <c r="M28"/>
  <c r="L28"/>
  <c r="K28"/>
  <c r="J28"/>
  <c r="I28"/>
  <c r="H28"/>
  <c r="G28"/>
  <c r="U27"/>
  <c r="T27"/>
  <c r="S27"/>
  <c r="R27"/>
  <c r="Q27"/>
  <c r="P27"/>
  <c r="O27"/>
  <c r="N27"/>
  <c r="M27"/>
  <c r="L27"/>
  <c r="K27"/>
  <c r="J27"/>
  <c r="I27"/>
  <c r="H27"/>
  <c r="G27"/>
  <c r="U26"/>
  <c r="T26"/>
  <c r="S26"/>
  <c r="R26"/>
  <c r="Q26"/>
  <c r="P26"/>
  <c r="O26"/>
  <c r="N26"/>
  <c r="M26"/>
  <c r="L26"/>
  <c r="K26"/>
  <c r="J26"/>
  <c r="I26"/>
  <c r="H26"/>
  <c r="G26"/>
  <c r="U25"/>
  <c r="T25"/>
  <c r="S25"/>
  <c r="R25"/>
  <c r="Q25"/>
  <c r="P25"/>
  <c r="O25"/>
  <c r="N25"/>
  <c r="M25"/>
  <c r="L25"/>
  <c r="K25"/>
  <c r="J25"/>
  <c r="I25"/>
  <c r="H25"/>
  <c r="G25"/>
  <c r="U24"/>
  <c r="T24"/>
  <c r="S24"/>
  <c r="R24"/>
  <c r="Q24"/>
  <c r="P24"/>
  <c r="O24"/>
  <c r="N24"/>
  <c r="M24"/>
  <c r="L24"/>
  <c r="K24"/>
  <c r="J24"/>
  <c r="I24"/>
  <c r="H24"/>
  <c r="G24"/>
  <c r="U23"/>
  <c r="T23"/>
  <c r="S23"/>
  <c r="R23"/>
  <c r="Q23"/>
  <c r="P23"/>
  <c r="O23"/>
  <c r="N23"/>
  <c r="M23"/>
  <c r="L23"/>
  <c r="K23"/>
  <c r="J23"/>
  <c r="I23"/>
  <c r="H23"/>
  <c r="G23"/>
  <c r="U22"/>
  <c r="T22"/>
  <c r="S22"/>
  <c r="R22"/>
  <c r="Q22"/>
  <c r="P22"/>
  <c r="O22"/>
  <c r="N22"/>
  <c r="M22"/>
  <c r="L22"/>
  <c r="K22"/>
  <c r="J22"/>
  <c r="I22"/>
  <c r="H22"/>
  <c r="G22"/>
  <c r="U21"/>
  <c r="T21"/>
  <c r="S21"/>
  <c r="R21"/>
  <c r="Q21"/>
  <c r="P21"/>
  <c r="O21"/>
  <c r="N21"/>
  <c r="M21"/>
  <c r="L21"/>
  <c r="K21"/>
  <c r="J21"/>
  <c r="I21"/>
  <c r="H21"/>
  <c r="G21"/>
  <c r="U20"/>
  <c r="T20"/>
  <c r="S20"/>
  <c r="R20"/>
  <c r="Q20"/>
  <c r="P20"/>
  <c r="O20"/>
  <c r="N20"/>
  <c r="M20"/>
  <c r="L20"/>
  <c r="K20"/>
  <c r="J20"/>
  <c r="I20"/>
  <c r="H20"/>
  <c r="G20"/>
  <c r="U19"/>
  <c r="T19"/>
  <c r="S19"/>
  <c r="R19"/>
  <c r="Q19"/>
  <c r="P19"/>
  <c r="O19"/>
  <c r="N19"/>
  <c r="M19"/>
  <c r="L19"/>
  <c r="K19"/>
  <c r="J19"/>
  <c r="I19"/>
  <c r="H19"/>
  <c r="G19"/>
  <c r="U18"/>
  <c r="T18"/>
  <c r="S18"/>
  <c r="R18"/>
  <c r="Q18"/>
  <c r="P18"/>
  <c r="O18"/>
  <c r="N18"/>
  <c r="M18"/>
  <c r="L18"/>
  <c r="K18"/>
  <c r="J18"/>
  <c r="I18"/>
  <c r="H18"/>
  <c r="G18"/>
  <c r="U17"/>
  <c r="T17"/>
  <c r="S17"/>
  <c r="R17"/>
  <c r="Q17"/>
  <c r="P17"/>
  <c r="O17"/>
  <c r="N17"/>
  <c r="M17"/>
  <c r="L17"/>
  <c r="K17"/>
  <c r="J17"/>
  <c r="I17"/>
  <c r="H17"/>
  <c r="G17"/>
  <c r="U16"/>
  <c r="T16"/>
  <c r="S16"/>
  <c r="R16"/>
  <c r="Q16"/>
  <c r="P16"/>
  <c r="O16"/>
  <c r="N16"/>
  <c r="M16"/>
  <c r="L16"/>
  <c r="K16"/>
  <c r="J16"/>
  <c r="I16"/>
  <c r="H16"/>
  <c r="G16"/>
  <c r="U15"/>
  <c r="T15"/>
  <c r="S15"/>
  <c r="R15"/>
  <c r="Q15"/>
  <c r="P15"/>
  <c r="O15"/>
  <c r="N15"/>
  <c r="M15"/>
  <c r="L15"/>
  <c r="K15"/>
  <c r="J15"/>
  <c r="I15"/>
  <c r="H15"/>
  <c r="G15"/>
  <c r="U14"/>
  <c r="T14"/>
  <c r="S14"/>
  <c r="R14"/>
  <c r="Q14"/>
  <c r="P14"/>
  <c r="O14"/>
  <c r="N14"/>
  <c r="M14"/>
  <c r="L14"/>
  <c r="K14"/>
  <c r="J14"/>
  <c r="I14"/>
  <c r="H14"/>
  <c r="G14"/>
  <c r="U13"/>
  <c r="T13"/>
  <c r="S13"/>
  <c r="R13"/>
  <c r="Q13"/>
  <c r="P13"/>
  <c r="O13"/>
  <c r="N13"/>
  <c r="M13"/>
  <c r="L13"/>
  <c r="K13"/>
  <c r="J13"/>
  <c r="I13"/>
  <c r="H13"/>
  <c r="G13"/>
  <c r="U12"/>
  <c r="T12"/>
  <c r="S12"/>
  <c r="R12"/>
  <c r="Q12"/>
  <c r="P12"/>
  <c r="O12"/>
  <c r="N12"/>
  <c r="M12"/>
  <c r="L12"/>
  <c r="K12"/>
  <c r="J12"/>
  <c r="I12"/>
  <c r="H12"/>
  <c r="G12"/>
  <c r="U11"/>
  <c r="T11"/>
  <c r="S11"/>
  <c r="R11"/>
  <c r="Q11"/>
  <c r="P11"/>
  <c r="O11"/>
  <c r="N11"/>
  <c r="M11"/>
  <c r="L11"/>
  <c r="K11"/>
  <c r="J11"/>
  <c r="I11"/>
  <c r="H11"/>
  <c r="G11"/>
  <c r="U10"/>
  <c r="T10"/>
  <c r="S10"/>
  <c r="R10"/>
  <c r="Q10"/>
  <c r="P10"/>
  <c r="O10"/>
  <c r="N10"/>
  <c r="M10"/>
  <c r="L10"/>
  <c r="K10"/>
  <c r="J10"/>
  <c r="I10"/>
  <c r="H10"/>
  <c r="G10"/>
  <c r="U9"/>
  <c r="T9"/>
  <c r="S9"/>
  <c r="R9"/>
  <c r="Q9"/>
  <c r="P9"/>
  <c r="O9"/>
  <c r="N9"/>
  <c r="M9"/>
  <c r="L9"/>
  <c r="K9"/>
  <c r="J9"/>
  <c r="H9"/>
  <c r="G9"/>
  <c r="U8"/>
  <c r="T8"/>
  <c r="S8"/>
  <c r="R8"/>
  <c r="Q8"/>
  <c r="P8"/>
  <c r="O8"/>
  <c r="N8"/>
  <c r="M8"/>
  <c r="L8"/>
  <c r="K8"/>
  <c r="J8"/>
  <c r="I8"/>
  <c r="H8"/>
  <c r="G8"/>
  <c r="U7"/>
  <c r="T7"/>
  <c r="S7"/>
  <c r="R7"/>
  <c r="Q7"/>
  <c r="P7"/>
  <c r="O7"/>
  <c r="N7"/>
  <c r="M7"/>
  <c r="L7"/>
  <c r="K7"/>
  <c r="J7"/>
  <c r="I7"/>
  <c r="H7"/>
  <c r="G7"/>
  <c r="U6"/>
  <c r="T6"/>
  <c r="S6"/>
  <c r="R6"/>
  <c r="Q6"/>
  <c r="P6"/>
  <c r="O6"/>
  <c r="N6"/>
  <c r="M6"/>
  <c r="L6"/>
  <c r="K6"/>
  <c r="J6"/>
  <c r="I6"/>
  <c r="H6"/>
  <c r="G6"/>
  <c r="U5"/>
  <c r="T5"/>
  <c r="S5"/>
  <c r="R5"/>
  <c r="Q5"/>
  <c r="P5"/>
  <c r="O5"/>
  <c r="N5"/>
  <c r="M5"/>
  <c r="L5"/>
  <c r="K5"/>
  <c r="J5"/>
  <c r="I5"/>
  <c r="H5"/>
  <c r="G5"/>
  <c r="F3"/>
  <c r="D8" l="1"/>
  <c r="D10" i="15"/>
  <c r="D3" l="1"/>
  <c r="U64"/>
  <c r="T64"/>
  <c r="S64"/>
  <c r="R64"/>
  <c r="Q64"/>
  <c r="P64"/>
  <c r="O64"/>
  <c r="N64"/>
  <c r="M64"/>
  <c r="L64"/>
  <c r="K64"/>
  <c r="J64"/>
  <c r="I64"/>
  <c r="H64"/>
  <c r="G64"/>
  <c r="U63"/>
  <c r="T63"/>
  <c r="S63"/>
  <c r="R63"/>
  <c r="Q63"/>
  <c r="P63"/>
  <c r="O63"/>
  <c r="N63"/>
  <c r="M63"/>
  <c r="L63"/>
  <c r="K63"/>
  <c r="J63"/>
  <c r="I63"/>
  <c r="H63"/>
  <c r="G63"/>
  <c r="U62"/>
  <c r="T62"/>
  <c r="S62"/>
  <c r="R62"/>
  <c r="Q62"/>
  <c r="P62"/>
  <c r="O62"/>
  <c r="N62"/>
  <c r="M62"/>
  <c r="L62"/>
  <c r="K62"/>
  <c r="J62"/>
  <c r="I62"/>
  <c r="H62"/>
  <c r="G62"/>
  <c r="U61"/>
  <c r="T61"/>
  <c r="S61"/>
  <c r="R61"/>
  <c r="Q61"/>
  <c r="P61"/>
  <c r="O61"/>
  <c r="N61"/>
  <c r="M61"/>
  <c r="L61"/>
  <c r="K61"/>
  <c r="J61"/>
  <c r="I61"/>
  <c r="H61"/>
  <c r="G61"/>
  <c r="U60"/>
  <c r="T60"/>
  <c r="S60"/>
  <c r="R60"/>
  <c r="Q60"/>
  <c r="P60"/>
  <c r="O60"/>
  <c r="N60"/>
  <c r="M60"/>
  <c r="L60"/>
  <c r="K60"/>
  <c r="J60"/>
  <c r="I60"/>
  <c r="H60"/>
  <c r="G60"/>
  <c r="U59"/>
  <c r="T59"/>
  <c r="S59"/>
  <c r="R59"/>
  <c r="Q59"/>
  <c r="P59"/>
  <c r="O59"/>
  <c r="N59"/>
  <c r="M59"/>
  <c r="L59"/>
  <c r="K59"/>
  <c r="J59"/>
  <c r="I59"/>
  <c r="H59"/>
  <c r="G59"/>
  <c r="U58"/>
  <c r="T58"/>
  <c r="S58"/>
  <c r="R58"/>
  <c r="Q58"/>
  <c r="P58"/>
  <c r="O58"/>
  <c r="N58"/>
  <c r="M58"/>
  <c r="L58"/>
  <c r="K58"/>
  <c r="J58"/>
  <c r="I58"/>
  <c r="H58"/>
  <c r="G58"/>
  <c r="U57"/>
  <c r="T57"/>
  <c r="S57"/>
  <c r="R57"/>
  <c r="Q57"/>
  <c r="P57"/>
  <c r="O57"/>
  <c r="N57"/>
  <c r="M57"/>
  <c r="L57"/>
  <c r="K57"/>
  <c r="J57"/>
  <c r="I57"/>
  <c r="H57"/>
  <c r="G57"/>
  <c r="U56"/>
  <c r="T56"/>
  <c r="S56"/>
  <c r="R56"/>
  <c r="Q56"/>
  <c r="P56"/>
  <c r="O56"/>
  <c r="N56"/>
  <c r="M56"/>
  <c r="L56"/>
  <c r="K56"/>
  <c r="J56"/>
  <c r="I56"/>
  <c r="H56"/>
  <c r="G56"/>
  <c r="U55"/>
  <c r="T55"/>
  <c r="S55"/>
  <c r="R55"/>
  <c r="Q55"/>
  <c r="P55"/>
  <c r="O55"/>
  <c r="N55"/>
  <c r="M55"/>
  <c r="L55"/>
  <c r="K55"/>
  <c r="J55"/>
  <c r="I55"/>
  <c r="H55"/>
  <c r="G55"/>
  <c r="U54"/>
  <c r="T54"/>
  <c r="S54"/>
  <c r="R54"/>
  <c r="Q54"/>
  <c r="P54"/>
  <c r="O54"/>
  <c r="N54"/>
  <c r="M54"/>
  <c r="L54"/>
  <c r="K54"/>
  <c r="J54"/>
  <c r="I54"/>
  <c r="H54"/>
  <c r="G54"/>
  <c r="U53"/>
  <c r="T53"/>
  <c r="S53"/>
  <c r="R53"/>
  <c r="Q53"/>
  <c r="P53"/>
  <c r="O53"/>
  <c r="N53"/>
  <c r="M53"/>
  <c r="L53"/>
  <c r="K53"/>
  <c r="J53"/>
  <c r="I53"/>
  <c r="H53"/>
  <c r="G53"/>
  <c r="U52"/>
  <c r="T52"/>
  <c r="S52"/>
  <c r="R52"/>
  <c r="Q52"/>
  <c r="P52"/>
  <c r="O52"/>
  <c r="N52"/>
  <c r="M52"/>
  <c r="L52"/>
  <c r="K52"/>
  <c r="J52"/>
  <c r="I52"/>
  <c r="H52"/>
  <c r="G52"/>
  <c r="U51"/>
  <c r="T51"/>
  <c r="S51"/>
  <c r="R51"/>
  <c r="Q51"/>
  <c r="P51"/>
  <c r="O51"/>
  <c r="N51"/>
  <c r="M51"/>
  <c r="L51"/>
  <c r="K51"/>
  <c r="J51"/>
  <c r="I51"/>
  <c r="H51"/>
  <c r="G51"/>
  <c r="U50"/>
  <c r="T50"/>
  <c r="S50"/>
  <c r="R50"/>
  <c r="Q50"/>
  <c r="P50"/>
  <c r="O50"/>
  <c r="N50"/>
  <c r="M50"/>
  <c r="L50"/>
  <c r="K50"/>
  <c r="J50"/>
  <c r="I50"/>
  <c r="H50"/>
  <c r="G50"/>
  <c r="U49"/>
  <c r="T49"/>
  <c r="S49"/>
  <c r="R49"/>
  <c r="Q49"/>
  <c r="P49"/>
  <c r="O49"/>
  <c r="N49"/>
  <c r="M49"/>
  <c r="L49"/>
  <c r="K49"/>
  <c r="J49"/>
  <c r="I49"/>
  <c r="H49"/>
  <c r="G49"/>
  <c r="U48"/>
  <c r="T48"/>
  <c r="S48"/>
  <c r="R48"/>
  <c r="Q48"/>
  <c r="P48"/>
  <c r="O48"/>
  <c r="N48"/>
  <c r="M48"/>
  <c r="L48"/>
  <c r="K48"/>
  <c r="J48"/>
  <c r="I48"/>
  <c r="H48"/>
  <c r="G48"/>
  <c r="U47"/>
  <c r="T47"/>
  <c r="S47"/>
  <c r="R47"/>
  <c r="Q47"/>
  <c r="P47"/>
  <c r="O47"/>
  <c r="N47"/>
  <c r="M47"/>
  <c r="L47"/>
  <c r="K47"/>
  <c r="J47"/>
  <c r="I47"/>
  <c r="H47"/>
  <c r="G47"/>
  <c r="U46"/>
  <c r="T46"/>
  <c r="S46"/>
  <c r="R46"/>
  <c r="Q46"/>
  <c r="P46"/>
  <c r="O46"/>
  <c r="N46"/>
  <c r="M46"/>
  <c r="L46"/>
  <c r="K46"/>
  <c r="J46"/>
  <c r="I46"/>
  <c r="H46"/>
  <c r="G46"/>
  <c r="U45"/>
  <c r="T45"/>
  <c r="S45"/>
  <c r="R45"/>
  <c r="Q45"/>
  <c r="P45"/>
  <c r="O45"/>
  <c r="N45"/>
  <c r="M45"/>
  <c r="L45"/>
  <c r="K45"/>
  <c r="J45"/>
  <c r="I45"/>
  <c r="H45"/>
  <c r="G45"/>
  <c r="U44"/>
  <c r="T44"/>
  <c r="S44"/>
  <c r="R44"/>
  <c r="Q44"/>
  <c r="P44"/>
  <c r="O44"/>
  <c r="N44"/>
  <c r="M44"/>
  <c r="L44"/>
  <c r="K44"/>
  <c r="J44"/>
  <c r="I44"/>
  <c r="H44"/>
  <c r="G44"/>
  <c r="U43"/>
  <c r="T43"/>
  <c r="S43"/>
  <c r="R43"/>
  <c r="Q43"/>
  <c r="P43"/>
  <c r="O43"/>
  <c r="N43"/>
  <c r="M43"/>
  <c r="L43"/>
  <c r="K43"/>
  <c r="J43"/>
  <c r="I43"/>
  <c r="H43"/>
  <c r="G43"/>
  <c r="U42"/>
  <c r="T42"/>
  <c r="S42"/>
  <c r="R42"/>
  <c r="Q42"/>
  <c r="P42"/>
  <c r="O42"/>
  <c r="N42"/>
  <c r="M42"/>
  <c r="L42"/>
  <c r="K42"/>
  <c r="J42"/>
  <c r="I42"/>
  <c r="H42"/>
  <c r="G42"/>
  <c r="U41"/>
  <c r="T41"/>
  <c r="S41"/>
  <c r="R41"/>
  <c r="Q41"/>
  <c r="P41"/>
  <c r="O41"/>
  <c r="N41"/>
  <c r="M41"/>
  <c r="L41"/>
  <c r="K41"/>
  <c r="J41"/>
  <c r="I41"/>
  <c r="H41"/>
  <c r="G41"/>
  <c r="U40"/>
  <c r="T40"/>
  <c r="S40"/>
  <c r="R40"/>
  <c r="Q40"/>
  <c r="P40"/>
  <c r="O40"/>
  <c r="N40"/>
  <c r="M40"/>
  <c r="L40"/>
  <c r="K40"/>
  <c r="J40"/>
  <c r="I40"/>
  <c r="H40"/>
  <c r="G40"/>
  <c r="U39"/>
  <c r="T39"/>
  <c r="S39"/>
  <c r="R39"/>
  <c r="Q39"/>
  <c r="P39"/>
  <c r="O39"/>
  <c r="N39"/>
  <c r="M39"/>
  <c r="L39"/>
  <c r="K39"/>
  <c r="J39"/>
  <c r="I39"/>
  <c r="H39"/>
  <c r="G39"/>
  <c r="U38"/>
  <c r="T38"/>
  <c r="S38"/>
  <c r="R38"/>
  <c r="Q38"/>
  <c r="P38"/>
  <c r="O38"/>
  <c r="N38"/>
  <c r="M38"/>
  <c r="L38"/>
  <c r="K38"/>
  <c r="J38"/>
  <c r="I38"/>
  <c r="H38"/>
  <c r="G38"/>
  <c r="U37"/>
  <c r="T37"/>
  <c r="S37"/>
  <c r="R37"/>
  <c r="Q37"/>
  <c r="P37"/>
  <c r="O37"/>
  <c r="N37"/>
  <c r="M37"/>
  <c r="L37"/>
  <c r="K37"/>
  <c r="J37"/>
  <c r="I37"/>
  <c r="H37"/>
  <c r="G37"/>
  <c r="U36"/>
  <c r="T36"/>
  <c r="S36"/>
  <c r="R36"/>
  <c r="Q36"/>
  <c r="P36"/>
  <c r="O36"/>
  <c r="N36"/>
  <c r="M36"/>
  <c r="L36"/>
  <c r="K36"/>
  <c r="J36"/>
  <c r="I36"/>
  <c r="H36"/>
  <c r="G36"/>
  <c r="U35"/>
  <c r="T35"/>
  <c r="S35"/>
  <c r="R35"/>
  <c r="Q35"/>
  <c r="P35"/>
  <c r="O35"/>
  <c r="N35"/>
  <c r="M35"/>
  <c r="L35"/>
  <c r="K35"/>
  <c r="J35"/>
  <c r="I35"/>
  <c r="H35"/>
  <c r="G35"/>
  <c r="U34"/>
  <c r="T34"/>
  <c r="S34"/>
  <c r="R34"/>
  <c r="Q34"/>
  <c r="P34"/>
  <c r="O34"/>
  <c r="N34"/>
  <c r="M34"/>
  <c r="L34"/>
  <c r="K34"/>
  <c r="J34"/>
  <c r="I34"/>
  <c r="H34"/>
  <c r="G34"/>
  <c r="U33"/>
  <c r="T33"/>
  <c r="S33"/>
  <c r="R33"/>
  <c r="Q33"/>
  <c r="P33"/>
  <c r="O33"/>
  <c r="N33"/>
  <c r="M33"/>
  <c r="L33"/>
  <c r="K33"/>
  <c r="J33"/>
  <c r="I33"/>
  <c r="H33"/>
  <c r="G33"/>
  <c r="U32"/>
  <c r="T32"/>
  <c r="S32"/>
  <c r="R32"/>
  <c r="Q32"/>
  <c r="P32"/>
  <c r="O32"/>
  <c r="N32"/>
  <c r="M32"/>
  <c r="L32"/>
  <c r="K32"/>
  <c r="J32"/>
  <c r="I32"/>
  <c r="H32"/>
  <c r="G32"/>
  <c r="U31"/>
  <c r="T31"/>
  <c r="S31"/>
  <c r="R31"/>
  <c r="Q31"/>
  <c r="P31"/>
  <c r="O31"/>
  <c r="N31"/>
  <c r="M31"/>
  <c r="L31"/>
  <c r="K31"/>
  <c r="J31"/>
  <c r="I31"/>
  <c r="H31"/>
  <c r="G31"/>
  <c r="U30"/>
  <c r="T30"/>
  <c r="S30"/>
  <c r="R30"/>
  <c r="Q30"/>
  <c r="P30"/>
  <c r="O30"/>
  <c r="N30"/>
  <c r="M30"/>
  <c r="L30"/>
  <c r="K30"/>
  <c r="J30"/>
  <c r="I30"/>
  <c r="H30"/>
  <c r="G30"/>
  <c r="U29"/>
  <c r="T29"/>
  <c r="S29"/>
  <c r="R29"/>
  <c r="Q29"/>
  <c r="P29"/>
  <c r="O29"/>
  <c r="N29"/>
  <c r="M29"/>
  <c r="L29"/>
  <c r="K29"/>
  <c r="J29"/>
  <c r="I29"/>
  <c r="H29"/>
  <c r="G29"/>
  <c r="U28"/>
  <c r="T28"/>
  <c r="S28"/>
  <c r="R28"/>
  <c r="Q28"/>
  <c r="P28"/>
  <c r="O28"/>
  <c r="N28"/>
  <c r="M28"/>
  <c r="L28"/>
  <c r="K28"/>
  <c r="J28"/>
  <c r="I28"/>
  <c r="H28"/>
  <c r="G28"/>
  <c r="U27"/>
  <c r="T27"/>
  <c r="S27"/>
  <c r="R27"/>
  <c r="Q27"/>
  <c r="P27"/>
  <c r="O27"/>
  <c r="N27"/>
  <c r="M27"/>
  <c r="L27"/>
  <c r="K27"/>
  <c r="J27"/>
  <c r="I27"/>
  <c r="H27"/>
  <c r="G27"/>
  <c r="U26"/>
  <c r="T26"/>
  <c r="S26"/>
  <c r="R26"/>
  <c r="Q26"/>
  <c r="P26"/>
  <c r="O26"/>
  <c r="N26"/>
  <c r="M26"/>
  <c r="L26"/>
  <c r="K26"/>
  <c r="J26"/>
  <c r="I26"/>
  <c r="H26"/>
  <c r="G26"/>
  <c r="U25"/>
  <c r="T25"/>
  <c r="S25"/>
  <c r="R25"/>
  <c r="Q25"/>
  <c r="P25"/>
  <c r="O25"/>
  <c r="N25"/>
  <c r="M25"/>
  <c r="L25"/>
  <c r="K25"/>
  <c r="J25"/>
  <c r="I25"/>
  <c r="H25"/>
  <c r="G25"/>
  <c r="U24"/>
  <c r="T24"/>
  <c r="S24"/>
  <c r="R24"/>
  <c r="Q24"/>
  <c r="P24"/>
  <c r="O24"/>
  <c r="N24"/>
  <c r="M24"/>
  <c r="L24"/>
  <c r="K24"/>
  <c r="J24"/>
  <c r="I24"/>
  <c r="H24"/>
  <c r="G24"/>
  <c r="U23"/>
  <c r="T23"/>
  <c r="S23"/>
  <c r="R23"/>
  <c r="Q23"/>
  <c r="P23"/>
  <c r="O23"/>
  <c r="N23"/>
  <c r="M23"/>
  <c r="L23"/>
  <c r="K23"/>
  <c r="J23"/>
  <c r="I23"/>
  <c r="H23"/>
  <c r="G23"/>
  <c r="U22"/>
  <c r="T22"/>
  <c r="S22"/>
  <c r="R22"/>
  <c r="Q22"/>
  <c r="P22"/>
  <c r="O22"/>
  <c r="N22"/>
  <c r="M22"/>
  <c r="L22"/>
  <c r="K22"/>
  <c r="J22"/>
  <c r="I22"/>
  <c r="H22"/>
  <c r="G22"/>
  <c r="U21"/>
  <c r="T21"/>
  <c r="S21"/>
  <c r="R21"/>
  <c r="Q21"/>
  <c r="P21"/>
  <c r="O21"/>
  <c r="N21"/>
  <c r="M21"/>
  <c r="L21"/>
  <c r="K21"/>
  <c r="J21"/>
  <c r="I21"/>
  <c r="H21"/>
  <c r="G21"/>
  <c r="U20"/>
  <c r="T20"/>
  <c r="S20"/>
  <c r="R20"/>
  <c r="Q20"/>
  <c r="P20"/>
  <c r="O20"/>
  <c r="N20"/>
  <c r="M20"/>
  <c r="L20"/>
  <c r="K20"/>
  <c r="J20"/>
  <c r="I20"/>
  <c r="H20"/>
  <c r="G20"/>
  <c r="U19"/>
  <c r="T19"/>
  <c r="S19"/>
  <c r="R19"/>
  <c r="Q19"/>
  <c r="P19"/>
  <c r="O19"/>
  <c r="N19"/>
  <c r="M19"/>
  <c r="L19"/>
  <c r="K19"/>
  <c r="J19"/>
  <c r="I19"/>
  <c r="H19"/>
  <c r="G19"/>
  <c r="U18"/>
  <c r="T18"/>
  <c r="S18"/>
  <c r="R18"/>
  <c r="Q18"/>
  <c r="P18"/>
  <c r="O18"/>
  <c r="N18"/>
  <c r="M18"/>
  <c r="L18"/>
  <c r="K18"/>
  <c r="J18"/>
  <c r="I18"/>
  <c r="H18"/>
  <c r="G18"/>
  <c r="U17"/>
  <c r="T17"/>
  <c r="S17"/>
  <c r="R17"/>
  <c r="Q17"/>
  <c r="P17"/>
  <c r="O17"/>
  <c r="N17"/>
  <c r="M17"/>
  <c r="L17"/>
  <c r="K17"/>
  <c r="J17"/>
  <c r="I17"/>
  <c r="H17"/>
  <c r="G17"/>
  <c r="U16"/>
  <c r="T16"/>
  <c r="S16"/>
  <c r="R16"/>
  <c r="Q16"/>
  <c r="P16"/>
  <c r="O16"/>
  <c r="N16"/>
  <c r="M16"/>
  <c r="L16"/>
  <c r="K16"/>
  <c r="J16"/>
  <c r="I16"/>
  <c r="H16"/>
  <c r="G16"/>
  <c r="U15"/>
  <c r="T15"/>
  <c r="S15"/>
  <c r="R15"/>
  <c r="Q15"/>
  <c r="P15"/>
  <c r="O15"/>
  <c r="N15"/>
  <c r="M15"/>
  <c r="L15"/>
  <c r="K15"/>
  <c r="J15"/>
  <c r="I15"/>
  <c r="H15"/>
  <c r="G15"/>
  <c r="U14"/>
  <c r="T14"/>
  <c r="S14"/>
  <c r="R14"/>
  <c r="Q14"/>
  <c r="P14"/>
  <c r="O14"/>
  <c r="N14"/>
  <c r="M14"/>
  <c r="L14"/>
  <c r="K14"/>
  <c r="J14"/>
  <c r="I14"/>
  <c r="H14"/>
  <c r="G14"/>
  <c r="U13"/>
  <c r="T13"/>
  <c r="S13"/>
  <c r="R13"/>
  <c r="Q13"/>
  <c r="P13"/>
  <c r="O13"/>
  <c r="N13"/>
  <c r="M13"/>
  <c r="L13"/>
  <c r="K13"/>
  <c r="J13"/>
  <c r="I13"/>
  <c r="H13"/>
  <c r="G13"/>
  <c r="U12"/>
  <c r="T12"/>
  <c r="S12"/>
  <c r="R12"/>
  <c r="Q12"/>
  <c r="P12"/>
  <c r="O12"/>
  <c r="N12"/>
  <c r="M12"/>
  <c r="L12"/>
  <c r="K12"/>
  <c r="J12"/>
  <c r="I12"/>
  <c r="H12"/>
  <c r="G12"/>
  <c r="U11"/>
  <c r="T11"/>
  <c r="S11"/>
  <c r="R11"/>
  <c r="Q11"/>
  <c r="P11"/>
  <c r="O11"/>
  <c r="N11"/>
  <c r="M11"/>
  <c r="L11"/>
  <c r="K11"/>
  <c r="J11"/>
  <c r="I11"/>
  <c r="H11"/>
  <c r="G11"/>
  <c r="U10"/>
  <c r="T10"/>
  <c r="S10"/>
  <c r="R10"/>
  <c r="Q10"/>
  <c r="P10"/>
  <c r="O10"/>
  <c r="N10"/>
  <c r="M10"/>
  <c r="L10"/>
  <c r="K10"/>
  <c r="J10"/>
  <c r="I10"/>
  <c r="H10"/>
  <c r="G10"/>
  <c r="U9"/>
  <c r="T9"/>
  <c r="S9"/>
  <c r="R9"/>
  <c r="Q9"/>
  <c r="P9"/>
  <c r="O9"/>
  <c r="N9"/>
  <c r="M9"/>
  <c r="L9"/>
  <c r="K9"/>
  <c r="J9"/>
  <c r="I9"/>
  <c r="H9"/>
  <c r="G9"/>
  <c r="U8"/>
  <c r="T8"/>
  <c r="S8"/>
  <c r="R8"/>
  <c r="Q8"/>
  <c r="P8"/>
  <c r="O8"/>
  <c r="N8"/>
  <c r="M8"/>
  <c r="L8"/>
  <c r="K8"/>
  <c r="J8"/>
  <c r="I8"/>
  <c r="H8"/>
  <c r="G8"/>
  <c r="U7"/>
  <c r="T7"/>
  <c r="S7"/>
  <c r="R7"/>
  <c r="Q7"/>
  <c r="P7"/>
  <c r="O7"/>
  <c r="N7"/>
  <c r="M7"/>
  <c r="L7"/>
  <c r="K7"/>
  <c r="J7"/>
  <c r="I7"/>
  <c r="H7"/>
  <c r="G7"/>
  <c r="U6"/>
  <c r="T6"/>
  <c r="S6"/>
  <c r="R6"/>
  <c r="Q6"/>
  <c r="P6"/>
  <c r="O6"/>
  <c r="N6"/>
  <c r="M6"/>
  <c r="L6"/>
  <c r="K6"/>
  <c r="J6"/>
  <c r="I6"/>
  <c r="H6"/>
  <c r="G6"/>
  <c r="U5"/>
  <c r="T5"/>
  <c r="S5"/>
  <c r="R5"/>
  <c r="Q5"/>
  <c r="P5"/>
  <c r="O5"/>
  <c r="N5"/>
  <c r="M5"/>
  <c r="L5"/>
  <c r="K5"/>
  <c r="J5"/>
  <c r="I5"/>
  <c r="H5"/>
  <c r="G5"/>
  <c r="D5" l="1"/>
</calcChain>
</file>

<file path=xl/sharedStrings.xml><?xml version="1.0" encoding="utf-8"?>
<sst xmlns="http://schemas.openxmlformats.org/spreadsheetml/2006/main" count="112" uniqueCount="28">
  <si>
    <t>Periode</t>
  </si>
  <si>
    <t>Tabel 1 - Nilai Sekarang dari Rp 1 (Nilai Tunggal)</t>
  </si>
  <si>
    <t>Pilih bunga</t>
  </si>
  <si>
    <t>Hasil</t>
  </si>
  <si>
    <t>Isi bunga</t>
  </si>
  <si>
    <t>Tanpa tabel</t>
  </si>
  <si>
    <t>Tabel 2 - Nilai Sekarang dari Anuitas Biasa Rp 1</t>
  </si>
  <si>
    <t>Tabel 3 - Nilai Sekarang dari Anuitas Dimuka Rp 1</t>
  </si>
  <si>
    <t>Tabel 4 - Nilai Akan Datang dari Rp 1 (Nilai Tunggal)</t>
  </si>
  <si>
    <t>Tabel 5 - Nilai Akan Datang dari Anuitas Biasa Rp 1</t>
  </si>
  <si>
    <t>Tabel 6 - Nilai Akan Datang dari Anuitas Dimuka Rp 1</t>
  </si>
  <si>
    <t>TABEL KEUANGAN</t>
  </si>
  <si>
    <t>Silakan pilih:</t>
  </si>
  <si>
    <t>Bunga</t>
  </si>
  <si>
    <t>Pilih</t>
  </si>
  <si>
    <t>Silakan isi:</t>
  </si>
  <si>
    <t>TABEL 1 - Nilai Sekarang dari Rp 1 (Nilai Tunggal)</t>
  </si>
  <si>
    <t>TABEL 2 - Nilai Sekarang dari Anuitas Biasa Rp 1</t>
  </si>
  <si>
    <t>TABEL 3 - Nilai Sekarang dari Anuitas Dimuka Rp 1</t>
  </si>
  <si>
    <t>TABEL 4 - Nilai Akan Datang dari Rp 1 (Nilai Tunggal)</t>
  </si>
  <si>
    <t>TABEL 5 - Nilai Akan Datang dari Anuitas Biasa Rp 1</t>
  </si>
  <si>
    <t>TABEL 6 - Nilai Akan Datang dari Anuitas Dimuka Rp 1</t>
  </si>
  <si>
    <t>Nilai Sekarang dari Rp 1 (Nilai Tunggal)</t>
  </si>
  <si>
    <t>Nilai Sekarang dari Anuitas Biasa Rp 1</t>
  </si>
  <si>
    <t>Nilai Sekarang dari Anuitas Dimuka Rp 1</t>
  </si>
  <si>
    <t>Nilai Akan Datang dari Rp 1 (Nilai Tunggal)</t>
  </si>
  <si>
    <t>Nilai Akan Datang dari Anuitas Biasa Rp 1</t>
  </si>
  <si>
    <t>Nilai Akan Datang dari Anuitas Dimuka Rp 1</t>
  </si>
</sst>
</file>

<file path=xl/styles.xml><?xml version="1.0" encoding="utf-8"?>
<styleSheet xmlns="http://schemas.openxmlformats.org/spreadsheetml/2006/main">
  <numFmts count="15">
    <numFmt numFmtId="41" formatCode="_(* #,##0_);_(* \(#,##0\);_(* &quot;-&quot;_);_(@_)"/>
    <numFmt numFmtId="43" formatCode="_(* #,##0.00_);_(* \(#,##0.00\);_(* &quot;-&quot;??_);_(@_)"/>
    <numFmt numFmtId="164" formatCode="0.000%"/>
    <numFmt numFmtId="165" formatCode="#,##0.00000_);[Red]\(#,##0.00000\)"/>
    <numFmt numFmtId="166" formatCode="#,##0.00000"/>
    <numFmt numFmtId="167" formatCode="&quot;$&quot;#,##0"/>
    <numFmt numFmtId="168" formatCode="&quot;$&quot;#,##0.00_);[Red]\(&quot;$&quot;#,##0.00\)"/>
    <numFmt numFmtId="169" formatCode="0.00000%"/>
    <numFmt numFmtId="170" formatCode="0.0%"/>
    <numFmt numFmtId="171" formatCode="_-&quot;£&quot;* #,##0_-;\-&quot;£&quot;* #,##0_-;_-&quot;£&quot;* &quot;-&quot;_-;_-@_-"/>
    <numFmt numFmtId="172" formatCode="_-* #,##0_-;\-* #,##0_-;_-* &quot;-&quot;_-;_-@_-"/>
    <numFmt numFmtId="173" formatCode="_-* #,##0.00_-;\-* #,##0.00_-;_-* &quot;-&quot;??_-;_-@_-"/>
    <numFmt numFmtId="174" formatCode="_-&quot;£&quot;* #,##0.00_-;\-&quot;£&quot;* #,##0.00_-;_-&quot;£&quot;* &quot;-&quot;??_-;_-@_-"/>
    <numFmt numFmtId="175" formatCode="0.00000"/>
    <numFmt numFmtId="176" formatCode="&quot;Tabel &quot;General"/>
  </numFmts>
  <fonts count="29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b/>
      <sz val="14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i/>
      <sz val="11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Tahoma"/>
      <family val="2"/>
    </font>
    <font>
      <sz val="8"/>
      <name val="Verdana"/>
      <family val="2"/>
    </font>
    <font>
      <sz val="11"/>
      <color theme="1"/>
      <name val="Calibri"/>
      <family val="2"/>
      <charset val="1"/>
    </font>
    <font>
      <sz val="11"/>
      <color indexed="8"/>
      <name val="Calibri"/>
      <family val="2"/>
      <charset val="1"/>
    </font>
    <font>
      <b/>
      <sz val="11"/>
      <color indexed="12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b/>
      <u/>
      <sz val="8"/>
      <color indexed="8"/>
      <name val="Tahoma"/>
      <family val="2"/>
    </font>
    <font>
      <b/>
      <sz val="15"/>
      <color theme="3"/>
      <name val="Calibri"/>
      <family val="2"/>
      <scheme val="minor"/>
    </font>
    <font>
      <u/>
      <sz val="10"/>
      <color indexed="12"/>
      <name val="Arial"/>
      <family val="2"/>
    </font>
    <font>
      <sz val="11"/>
      <color rgb="FF3F3F76"/>
      <name val="Calibri"/>
      <family val="2"/>
      <scheme val="minor"/>
    </font>
    <font>
      <b/>
      <sz val="8"/>
      <color indexed="23"/>
      <name val="Verdana"/>
      <family val="2"/>
    </font>
    <font>
      <sz val="16"/>
      <color indexed="9"/>
      <name val="Tahoma"/>
      <family val="2"/>
    </font>
    <font>
      <b/>
      <sz val="18"/>
      <color theme="3"/>
      <name val="Cambria"/>
      <family val="2"/>
      <scheme val="major"/>
    </font>
    <font>
      <b/>
      <sz val="8"/>
      <color indexed="63"/>
      <name val="Verdana"/>
      <family val="2"/>
    </font>
    <font>
      <b/>
      <sz val="9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color rgb="FF0000FF"/>
      <name val="Calibri"/>
      <family val="2"/>
      <scheme val="minor"/>
    </font>
    <font>
      <sz val="1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4"/>
        <bgColor theme="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55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114">
    <xf numFmtId="0" fontId="0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7" fillId="8" borderId="0" applyNumberFormat="0" applyBorder="0" applyAlignment="0" applyProtection="0"/>
    <xf numFmtId="0" fontId="7" fillId="18" borderId="0" applyNumberFormat="0" applyBorder="0" applyAlignment="0" applyProtection="0"/>
    <xf numFmtId="0" fontId="8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8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8" fillId="25" borderId="0" applyNumberFormat="0" applyBorder="0" applyAlignment="0" applyProtection="0"/>
    <xf numFmtId="0" fontId="7" fillId="9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0" applyNumberFormat="0" applyBorder="0" applyAlignment="0" applyProtection="0"/>
    <xf numFmtId="37" fontId="9" fillId="28" borderId="8" applyBorder="0" applyProtection="0">
      <alignment vertical="center"/>
    </xf>
    <xf numFmtId="0" fontId="10" fillId="29" borderId="0" applyBorder="0">
      <alignment horizontal="left" vertical="center" indent="1"/>
    </xf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11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3" fillId="0" borderId="0">
      <alignment horizontal="left" vertical="center" indent="1"/>
    </xf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37" fontId="15" fillId="33" borderId="9" applyBorder="0">
      <alignment horizontal="left" vertical="center" indent="1"/>
    </xf>
    <xf numFmtId="37" fontId="16" fillId="0" borderId="10">
      <alignment vertical="center"/>
    </xf>
    <xf numFmtId="0" fontId="16" fillId="34" borderId="11" applyNumberFormat="0">
      <alignment horizontal="left" vertical="top" indent="1"/>
    </xf>
    <xf numFmtId="0" fontId="16" fillId="28" borderId="0" applyBorder="0">
      <alignment horizontal="left" vertical="center" indent="1"/>
    </xf>
    <xf numFmtId="0" fontId="16" fillId="0" borderId="11" applyNumberFormat="0" applyFill="0">
      <alignment horizontal="centerContinuous" vertical="top"/>
    </xf>
    <xf numFmtId="0" fontId="17" fillId="28" borderId="12" applyNumberFormat="0" applyBorder="0">
      <alignment horizontal="left" vertical="center" indent="1"/>
    </xf>
    <xf numFmtId="0" fontId="18" fillId="0" borderId="1" applyNumberFormat="0" applyFill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0" fillId="2" borderId="2" applyNumberFormat="0" applyAlignment="0" applyProtection="0"/>
    <xf numFmtId="0" fontId="21" fillId="35" borderId="0">
      <alignment horizontal="left" indent="1"/>
    </xf>
    <xf numFmtId="0" fontId="7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2" fillId="29" borderId="0">
      <alignment horizontal="left" indent="1"/>
    </xf>
    <xf numFmtId="0" fontId="23" fillId="0" borderId="0" applyNumberFormat="0" applyFill="0" applyBorder="0" applyAlignment="0" applyProtection="0"/>
    <xf numFmtId="0" fontId="5" fillId="36" borderId="0"/>
    <xf numFmtId="0" fontId="24" fillId="29" borderId="0" applyBorder="0">
      <alignment horizontal="left" vertical="center" indent="1"/>
    </xf>
    <xf numFmtId="16" fontId="25" fillId="0" borderId="0" applyNumberFormat="0" applyFont="0" applyFill="0" applyBorder="0">
      <alignment horizontal="left"/>
    </xf>
    <xf numFmtId="171" fontId="5" fillId="0" borderId="0" applyFont="0" applyFill="0" applyBorder="0" applyAlignment="0" applyProtection="0"/>
    <xf numFmtId="174" fontId="5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3" borderId="0" xfId="0" applyFont="1" applyFill="1" applyBorder="1" applyAlignment="1">
      <alignment horizontal="left" vertical="center" indent="1"/>
    </xf>
    <xf numFmtId="0" fontId="4" fillId="3" borderId="3" xfId="0" applyFont="1" applyFill="1" applyBorder="1" applyAlignment="1">
      <alignment vertical="center"/>
    </xf>
    <xf numFmtId="0" fontId="4" fillId="5" borderId="0" xfId="0" applyFont="1" applyFill="1" applyAlignment="1">
      <alignment horizontal="center" vertical="center"/>
    </xf>
    <xf numFmtId="9" fontId="4" fillId="3" borderId="5" xfId="0" applyNumberFormat="1" applyFont="1" applyFill="1" applyBorder="1" applyAlignment="1">
      <alignment horizontal="center" vertical="center"/>
    </xf>
    <xf numFmtId="9" fontId="4" fillId="3" borderId="0" xfId="0" applyNumberFormat="1" applyFont="1" applyFill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165" fontId="0" fillId="7" borderId="7" xfId="0" applyNumberFormat="1" applyFill="1" applyBorder="1" applyAlignment="1">
      <alignment vertical="center"/>
    </xf>
    <xf numFmtId="0" fontId="0" fillId="0" borderId="0" xfId="0" applyBorder="1" applyAlignment="1">
      <alignment vertical="center"/>
    </xf>
    <xf numFmtId="165" fontId="0" fillId="0" borderId="0" xfId="0" applyNumberFormat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 indent="1"/>
    </xf>
    <xf numFmtId="166" fontId="0" fillId="0" borderId="13" xfId="0" applyNumberFormat="1" applyBorder="1" applyAlignment="1">
      <alignment horizontal="center" vertical="center"/>
    </xf>
    <xf numFmtId="9" fontId="4" fillId="3" borderId="14" xfId="0" applyNumberFormat="1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 vertical="center"/>
    </xf>
    <xf numFmtId="166" fontId="0" fillId="0" borderId="13" xfId="0" quotePrefix="1" applyNumberFormat="1" applyBorder="1" applyAlignment="1">
      <alignment horizontal="center" vertical="center"/>
    </xf>
    <xf numFmtId="0" fontId="27" fillId="0" borderId="0" xfId="0" applyFont="1" applyAlignment="1">
      <alignment vertical="center"/>
    </xf>
    <xf numFmtId="166" fontId="0" fillId="0" borderId="0" xfId="0" applyNumberFormat="1" applyBorder="1" applyAlignment="1">
      <alignment horizontal="left" vertical="center"/>
    </xf>
    <xf numFmtId="9" fontId="0" fillId="4" borderId="0" xfId="0" applyNumberFormat="1" applyFill="1" applyAlignment="1">
      <alignment horizontal="right" vertical="center" indent="1"/>
    </xf>
    <xf numFmtId="0" fontId="4" fillId="3" borderId="17" xfId="0" applyFont="1" applyFill="1" applyBorder="1" applyAlignment="1">
      <alignment horizontal="left" vertical="center" indent="1"/>
    </xf>
    <xf numFmtId="0" fontId="4" fillId="3" borderId="16" xfId="0" applyFont="1" applyFill="1" applyBorder="1" applyAlignment="1">
      <alignment vertical="center"/>
    </xf>
    <xf numFmtId="0" fontId="0" fillId="4" borderId="17" xfId="0" applyFill="1" applyBorder="1" applyAlignment="1">
      <alignment horizontal="right" vertical="center" indent="1"/>
    </xf>
    <xf numFmtId="175" fontId="0" fillId="7" borderId="0" xfId="0" quotePrefix="1" applyNumberFormat="1" applyFill="1" applyAlignment="1">
      <alignment horizontal="center" vertical="center"/>
    </xf>
    <xf numFmtId="0" fontId="6" fillId="0" borderId="0" xfId="0" applyFont="1" applyAlignment="1">
      <alignment vertical="center"/>
    </xf>
    <xf numFmtId="164" fontId="0" fillId="4" borderId="0" xfId="0" applyNumberFormat="1" applyFill="1" applyAlignment="1">
      <alignment horizontal="right" vertical="center" indent="1"/>
    </xf>
    <xf numFmtId="0" fontId="26" fillId="0" borderId="0" xfId="0" applyFont="1" applyAlignment="1">
      <alignment vertical="center"/>
    </xf>
    <xf numFmtId="0" fontId="0" fillId="0" borderId="0" xfId="0" applyBorder="1" applyAlignment="1">
      <alignment horizontal="center" vertical="center"/>
    </xf>
    <xf numFmtId="165" fontId="0" fillId="7" borderId="7" xfId="0" quotePrefix="1" applyNumberFormat="1" applyFill="1" applyBorder="1" applyAlignment="1">
      <alignment vertical="center"/>
    </xf>
    <xf numFmtId="0" fontId="0" fillId="0" borderId="0" xfId="0" applyFill="1" applyAlignment="1">
      <alignment vertical="center"/>
    </xf>
    <xf numFmtId="0" fontId="28" fillId="0" borderId="0" xfId="0" applyFont="1" applyAlignment="1">
      <alignment vertical="center"/>
    </xf>
    <xf numFmtId="176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ill="1" applyBorder="1" applyAlignment="1">
      <alignment horizontal="right" vertical="center" indent="1"/>
    </xf>
    <xf numFmtId="175" fontId="0" fillId="0" borderId="0" xfId="0" quotePrefix="1" applyNumberFormat="1" applyFill="1" applyAlignment="1">
      <alignment horizontal="center" vertical="center"/>
    </xf>
    <xf numFmtId="1" fontId="2" fillId="0" borderId="0" xfId="0" applyNumberFormat="1" applyFont="1" applyFill="1" applyAlignment="1">
      <alignment horizontal="right" vertical="center" indent="1"/>
    </xf>
    <xf numFmtId="0" fontId="4" fillId="3" borderId="0" xfId="0" applyFont="1" applyFill="1" applyAlignment="1">
      <alignment horizontal="left" vertical="center" indent="1"/>
    </xf>
    <xf numFmtId="0" fontId="4" fillId="3" borderId="0" xfId="0" applyFont="1" applyFill="1" applyAlignment="1">
      <alignment vertical="center"/>
    </xf>
    <xf numFmtId="176" fontId="4" fillId="37" borderId="4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vertical="center"/>
    </xf>
    <xf numFmtId="0" fontId="0" fillId="0" borderId="0" xfId="0" applyAlignment="1">
      <alignment horizontal="right" vertical="center" indent="1"/>
    </xf>
    <xf numFmtId="0" fontId="28" fillId="7" borderId="19" xfId="0" applyFont="1" applyFill="1" applyBorder="1" applyAlignment="1">
      <alignment horizontal="right" vertical="center" indent="1"/>
    </xf>
    <xf numFmtId="164" fontId="28" fillId="7" borderId="4" xfId="0" applyNumberFormat="1" applyFont="1" applyFill="1" applyBorder="1" applyAlignment="1">
      <alignment horizontal="right" vertical="center" indent="1"/>
    </xf>
    <xf numFmtId="0" fontId="4" fillId="37" borderId="17" xfId="0" applyFont="1" applyFill="1" applyBorder="1" applyAlignment="1">
      <alignment horizontal="center" vertical="center"/>
    </xf>
    <xf numFmtId="166" fontId="0" fillId="4" borderId="18" xfId="0" quotePrefix="1" applyNumberFormat="1" applyFill="1" applyBorder="1" applyAlignment="1">
      <alignment horizontal="right" vertical="center" indent="1"/>
    </xf>
    <xf numFmtId="1" fontId="8" fillId="0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4" fillId="3" borderId="0" xfId="0" applyFont="1" applyFill="1" applyAlignment="1">
      <alignment horizontal="center" vertical="center"/>
    </xf>
    <xf numFmtId="165" fontId="0" fillId="7" borderId="18" xfId="0" quotePrefix="1" applyNumberFormat="1" applyFill="1" applyBorder="1" applyAlignment="1">
      <alignment vertical="center"/>
    </xf>
    <xf numFmtId="9" fontId="4" fillId="3" borderId="18" xfId="0" applyNumberFormat="1" applyFont="1" applyFill="1" applyBorder="1" applyAlignment="1">
      <alignment horizontal="center" vertical="center"/>
    </xf>
    <xf numFmtId="9" fontId="4" fillId="3" borderId="17" xfId="0" applyNumberFormat="1" applyFont="1" applyFill="1" applyBorder="1" applyAlignment="1">
      <alignment horizontal="center" vertical="center"/>
    </xf>
    <xf numFmtId="9" fontId="4" fillId="3" borderId="0" xfId="0" applyNumberFormat="1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166" fontId="28" fillId="7" borderId="0" xfId="0" quotePrefix="1" applyNumberFormat="1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28" fillId="0" borderId="0" xfId="0" applyFont="1" applyFill="1" applyAlignment="1">
      <alignment vertical="center" wrapText="1"/>
    </xf>
    <xf numFmtId="0" fontId="28" fillId="0" borderId="3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left" vertical="center" indent="1"/>
    </xf>
    <xf numFmtId="0" fontId="28" fillId="7" borderId="0" xfId="0" applyFont="1" applyFill="1" applyAlignment="1">
      <alignment horizontal="center" vertical="center"/>
    </xf>
    <xf numFmtId="0" fontId="28" fillId="7" borderId="0" xfId="0" applyFont="1" applyFill="1" applyAlignment="1">
      <alignment vertical="center"/>
    </xf>
    <xf numFmtId="0" fontId="0" fillId="7" borderId="0" xfId="0" applyFill="1" applyAlignment="1">
      <alignment horizontal="center" vertical="center"/>
    </xf>
    <xf numFmtId="0" fontId="4" fillId="37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8" fillId="0" borderId="0" xfId="0" quotePrefix="1" applyFont="1" applyFill="1" applyAlignment="1">
      <alignment horizontal="left" vertical="center" wrapText="1" indent="1"/>
    </xf>
    <xf numFmtId="0" fontId="28" fillId="0" borderId="0" xfId="0" applyFont="1" applyFill="1" applyAlignment="1">
      <alignment horizontal="left" vertical="center" wrapText="1" indent="1"/>
    </xf>
    <xf numFmtId="0" fontId="0" fillId="7" borderId="0" xfId="0" applyNumberFormat="1" applyFill="1" applyAlignment="1">
      <alignment horizontal="left" vertical="center" wrapText="1" indent="1"/>
    </xf>
  </cellXfs>
  <cellStyles count="114">
    <cellStyle name="20% - Accent3 2" xfId="1"/>
    <cellStyle name="20% - Accent6 2" xfId="2"/>
    <cellStyle name="Accent1 - 20%" xfId="3"/>
    <cellStyle name="Accent1 - 40%" xfId="4"/>
    <cellStyle name="Accent1 - 60%" xfId="5"/>
    <cellStyle name="Accent1 2" xfId="6"/>
    <cellStyle name="Accent2 - 20%" xfId="7"/>
    <cellStyle name="Accent2 - 40%" xfId="8"/>
    <cellStyle name="Accent2 - 60%" xfId="9"/>
    <cellStyle name="Accent2 2" xfId="10"/>
    <cellStyle name="Accent3 - 20%" xfId="11"/>
    <cellStyle name="Accent3 - 40%" xfId="12"/>
    <cellStyle name="Accent3 - 60%" xfId="13"/>
    <cellStyle name="Accent4 - 20%" xfId="14"/>
    <cellStyle name="Accent4 - 40%" xfId="15"/>
    <cellStyle name="Accent4 - 60%" xfId="16"/>
    <cellStyle name="Accent5 - 20%" xfId="17"/>
    <cellStyle name="Accent5 - 40%" xfId="18"/>
    <cellStyle name="Accent5 - 60%" xfId="19"/>
    <cellStyle name="Accent6 - 20%" xfId="20"/>
    <cellStyle name="Accent6 - 40%" xfId="21"/>
    <cellStyle name="Accent6 - 60%" xfId="22"/>
    <cellStyle name="amount" xfId="23"/>
    <cellStyle name="Body text" xfId="24"/>
    <cellStyle name="Comma [0] 2" xfId="25"/>
    <cellStyle name="Comma [0] 2 2" xfId="26"/>
    <cellStyle name="Comma [0] 3" xfId="27"/>
    <cellStyle name="Comma [0] 4" xfId="28"/>
    <cellStyle name="Comma [0] 5" xfId="29"/>
    <cellStyle name="Comma 2" xfId="30"/>
    <cellStyle name="Comma 2 2" xfId="31"/>
    <cellStyle name="Comma 3" xfId="32"/>
    <cellStyle name="Comma 4" xfId="33"/>
    <cellStyle name="Comma 5" xfId="34"/>
    <cellStyle name="Comma 6" xfId="35"/>
    <cellStyle name="ContentsHyperlink" xfId="36"/>
    <cellStyle name="Currency 10" xfId="37"/>
    <cellStyle name="Currency 11" xfId="38"/>
    <cellStyle name="Currency 12" xfId="39"/>
    <cellStyle name="Currency 13" xfId="40"/>
    <cellStyle name="Currency 14" xfId="41"/>
    <cellStyle name="Currency 15" xfId="42"/>
    <cellStyle name="Currency 16" xfId="43"/>
    <cellStyle name="Currency 17" xfId="44"/>
    <cellStyle name="Currency 18" xfId="45"/>
    <cellStyle name="Currency 19" xfId="46"/>
    <cellStyle name="Currency 2" xfId="47"/>
    <cellStyle name="Currency 2 2" xfId="48"/>
    <cellStyle name="Currency 2 3" xfId="49"/>
    <cellStyle name="Currency 2 4" xfId="50"/>
    <cellStyle name="Currency 20" xfId="51"/>
    <cellStyle name="Currency 21" xfId="52"/>
    <cellStyle name="Currency 22" xfId="53"/>
    <cellStyle name="Currency 23" xfId="54"/>
    <cellStyle name="Currency 24" xfId="55"/>
    <cellStyle name="Currency 3" xfId="56"/>
    <cellStyle name="Currency 3 2" xfId="57"/>
    <cellStyle name="Currency 3 3" xfId="58"/>
    <cellStyle name="Currency 4" xfId="59"/>
    <cellStyle name="Currency 4 2" xfId="60"/>
    <cellStyle name="Currency 5" xfId="61"/>
    <cellStyle name="Currency 5 2" xfId="62"/>
    <cellStyle name="Currency 6" xfId="63"/>
    <cellStyle name="Currency 6 2" xfId="64"/>
    <cellStyle name="Currency 7" xfId="65"/>
    <cellStyle name="Currency 7 2" xfId="66"/>
    <cellStyle name="Currency 7 3" xfId="67"/>
    <cellStyle name="Currency 8" xfId="68"/>
    <cellStyle name="Currency 8 2" xfId="69"/>
    <cellStyle name="Currency 8 3" xfId="70"/>
    <cellStyle name="Currency 9" xfId="71"/>
    <cellStyle name="Dezimal [0]_Compiling Utility Macros" xfId="72"/>
    <cellStyle name="Dezimal_Compiling Utility Macros" xfId="73"/>
    <cellStyle name="Emphasis 1" xfId="74"/>
    <cellStyle name="Emphasis 2" xfId="75"/>
    <cellStyle name="Emphasis 3" xfId="76"/>
    <cellStyle name="header" xfId="77"/>
    <cellStyle name="Header Total" xfId="78"/>
    <cellStyle name="Header1" xfId="79"/>
    <cellStyle name="Header2" xfId="80"/>
    <cellStyle name="Header3" xfId="81"/>
    <cellStyle name="Header4" xfId="82"/>
    <cellStyle name="Heading 1 2" xfId="83"/>
    <cellStyle name="Hyperlink 2" xfId="84"/>
    <cellStyle name="Input 2" xfId="85"/>
    <cellStyle name="NonPrint_Heading" xfId="86"/>
    <cellStyle name="Normal" xfId="0" builtinId="0"/>
    <cellStyle name="Normal 2" xfId="87"/>
    <cellStyle name="Normal 2 2" xfId="88"/>
    <cellStyle name="Normal 2 2 2" xfId="89"/>
    <cellStyle name="Normal 2 3" xfId="90"/>
    <cellStyle name="Normal 3" xfId="91"/>
    <cellStyle name="Normal 3 2" xfId="92"/>
    <cellStyle name="Normal 3 3" xfId="93"/>
    <cellStyle name="Normal 4" xfId="94"/>
    <cellStyle name="Normal 4 2" xfId="95"/>
    <cellStyle name="Normal 5" xfId="96"/>
    <cellStyle name="Normal 5 2" xfId="97"/>
    <cellStyle name="Normal 6" xfId="98"/>
    <cellStyle name="Normal 6 2" xfId="99"/>
    <cellStyle name="Normal 6 3" xfId="100"/>
    <cellStyle name="Normal 7" xfId="101"/>
    <cellStyle name="Normal 8" xfId="102"/>
    <cellStyle name="Percent 2" xfId="103"/>
    <cellStyle name="Percent 3" xfId="104"/>
    <cellStyle name="Percent 4" xfId="105"/>
    <cellStyle name="Percent 5" xfId="106"/>
    <cellStyle name="Product Title" xfId="107"/>
    <cellStyle name="Sheet Title" xfId="108"/>
    <cellStyle name="Standard_Anpassen der Amortisation" xfId="109"/>
    <cellStyle name="Text" xfId="110"/>
    <cellStyle name="update" xfId="111"/>
    <cellStyle name="Währung [0]_Compiling Utility Macros" xfId="112"/>
    <cellStyle name="Währung_Compiling Utility Macros" xfId="113"/>
  </cellStyles>
  <dxfs count="60"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rgb="FF00B050"/>
        </left>
        <right style="thin">
          <color rgb="FF00B050"/>
        </right>
        <top style="thin">
          <color rgb="FF00B050"/>
        </top>
        <bottom style="thin">
          <color rgb="FF00B05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rgb="FF00B050"/>
        </left>
        <right style="thin">
          <color rgb="FF00B050"/>
        </right>
        <top style="thin">
          <color rgb="FF00B050"/>
        </top>
        <bottom style="thin">
          <color rgb="FF00B05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rgb="FF00B050"/>
        </left>
        <right style="thin">
          <color rgb="FF00B050"/>
        </right>
        <top style="thin">
          <color rgb="FF00B050"/>
        </top>
        <bottom style="thin">
          <color rgb="FF00B05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</dxfs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rmas004\books\SE9BOOKS\Chartsmmc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UKU1/150FUNGSI/specialized%20lookup%20example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 t="str">
            <v/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  <cell r="AF98" t="str">
            <v/>
          </cell>
          <cell r="AG98" t="str">
            <v/>
          </cell>
          <cell r="AH98" t="str">
            <v/>
          </cell>
          <cell r="AI98" t="str">
            <v/>
          </cell>
          <cell r="AJ98" t="str">
            <v/>
          </cell>
          <cell r="AK98" t="str">
            <v/>
          </cell>
          <cell r="AL98" t="str">
            <v/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 t="str">
            <v/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 t="str">
            <v/>
          </cell>
          <cell r="BG98" t="str">
            <v/>
          </cell>
          <cell r="BH98" t="str">
            <v/>
          </cell>
          <cell r="BJ98" t="str">
            <v/>
          </cell>
          <cell r="BK98" t="str">
            <v/>
          </cell>
          <cell r="BL98" t="str">
            <v/>
          </cell>
          <cell r="BM98" t="str">
            <v/>
          </cell>
          <cell r="BN98" t="str">
            <v/>
          </cell>
          <cell r="BO98" t="str">
            <v/>
          </cell>
          <cell r="BP98" t="str">
            <v/>
          </cell>
          <cell r="BQ98" t="str">
            <v/>
          </cell>
          <cell r="BR98" t="str">
            <v/>
          </cell>
          <cell r="BS98" t="str">
            <v/>
          </cell>
          <cell r="BT98" t="str">
            <v/>
          </cell>
          <cell r="BU98" t="str">
            <v/>
          </cell>
          <cell r="BV98" t="str">
            <v/>
          </cell>
          <cell r="BW98" t="str">
            <v/>
          </cell>
          <cell r="BX98" t="str">
            <v/>
          </cell>
          <cell r="BY98" t="str">
            <v/>
          </cell>
          <cell r="BZ98" t="str">
            <v/>
          </cell>
          <cell r="CA98" t="str">
            <v/>
          </cell>
          <cell r="CB98" t="str">
            <v/>
          </cell>
          <cell r="CC98" t="str">
            <v/>
          </cell>
          <cell r="CD98" t="str">
            <v/>
          </cell>
          <cell r="CE98" t="str">
            <v/>
          </cell>
          <cell r="CF98" t="str">
            <v/>
          </cell>
          <cell r="CG98" t="str">
            <v/>
          </cell>
          <cell r="CH98" t="str">
            <v/>
          </cell>
          <cell r="CI98" t="str">
            <v/>
          </cell>
          <cell r="CJ98" t="str">
            <v/>
          </cell>
          <cell r="CK98" t="str">
            <v/>
          </cell>
          <cell r="CL98" t="str">
            <v/>
          </cell>
          <cell r="CM98" t="str">
            <v/>
          </cell>
          <cell r="CN98" t="str">
            <v/>
          </cell>
          <cell r="CO98" t="str">
            <v/>
          </cell>
          <cell r="CP98" t="str">
            <v/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 t="str">
            <v/>
          </cell>
          <cell r="CV98" t="str">
            <v/>
          </cell>
          <cell r="CW98" t="str">
            <v/>
          </cell>
          <cell r="CX98" t="str">
            <v/>
          </cell>
          <cell r="CY98" t="str">
            <v/>
          </cell>
          <cell r="CZ98" t="str">
            <v/>
          </cell>
          <cell r="DA98" t="str">
            <v/>
          </cell>
          <cell r="DB98" t="str">
            <v/>
          </cell>
          <cell r="DC98" t="str">
            <v/>
          </cell>
          <cell r="DD98" t="str">
            <v/>
          </cell>
          <cell r="DE98" t="str">
            <v/>
          </cell>
          <cell r="DF98" t="str">
            <v/>
          </cell>
          <cell r="DG98" t="str">
            <v/>
          </cell>
          <cell r="DH98" t="str">
            <v/>
          </cell>
          <cell r="DI98" t="str">
            <v/>
          </cell>
          <cell r="DJ98" t="str">
            <v/>
          </cell>
          <cell r="DK98" t="str">
            <v/>
          </cell>
          <cell r="DL98" t="str">
            <v/>
          </cell>
          <cell r="DM98" t="str">
            <v/>
          </cell>
          <cell r="DN98" t="str">
            <v/>
          </cell>
          <cell r="DO98" t="str">
            <v/>
          </cell>
          <cell r="DP98" t="str">
            <v/>
          </cell>
          <cell r="DQ98" t="str">
            <v/>
          </cell>
          <cell r="DR98" t="str">
            <v/>
          </cell>
          <cell r="DS98" t="str">
            <v/>
          </cell>
          <cell r="DT98" t="str">
            <v/>
          </cell>
          <cell r="DU98" t="str">
            <v/>
          </cell>
          <cell r="DV98" t="str">
            <v/>
          </cell>
          <cell r="DW98" t="str">
            <v/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 t="str">
            <v/>
          </cell>
          <cell r="EC98" t="str">
            <v/>
          </cell>
          <cell r="ED98" t="str">
            <v/>
          </cell>
          <cell r="EE98" t="str">
            <v/>
          </cell>
          <cell r="EF98" t="str">
            <v/>
          </cell>
          <cell r="EG98" t="str">
            <v/>
          </cell>
          <cell r="EH98" t="str">
            <v/>
          </cell>
          <cell r="EI98" t="str">
            <v/>
          </cell>
          <cell r="EJ98" t="str">
            <v/>
          </cell>
          <cell r="EK98" t="str">
            <v/>
          </cell>
          <cell r="EL98" t="str">
            <v/>
          </cell>
          <cell r="EM98" t="str">
            <v/>
          </cell>
          <cell r="EN98" t="str">
            <v/>
          </cell>
          <cell r="EO98" t="str">
            <v/>
          </cell>
          <cell r="EP98" t="str">
            <v/>
          </cell>
          <cell r="EQ98" t="str">
            <v/>
          </cell>
          <cell r="ER98" t="str">
            <v/>
          </cell>
          <cell r="ES98" t="str">
            <v/>
          </cell>
          <cell r="ET98" t="str">
            <v/>
          </cell>
          <cell r="EU98" t="str">
            <v/>
          </cell>
          <cell r="EV98" t="str">
            <v/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 t="str">
            <v/>
          </cell>
          <cell r="AB99" t="str">
            <v/>
          </cell>
          <cell r="AC99" t="str">
            <v/>
          </cell>
          <cell r="AD99" t="str">
            <v/>
          </cell>
          <cell r="AE99" t="str">
            <v/>
          </cell>
          <cell r="AF99" t="str">
            <v/>
          </cell>
          <cell r="AG99" t="str">
            <v/>
          </cell>
          <cell r="AH99" t="str">
            <v/>
          </cell>
          <cell r="AI99" t="str">
            <v/>
          </cell>
          <cell r="AJ99" t="str">
            <v/>
          </cell>
          <cell r="AK99" t="str">
            <v/>
          </cell>
          <cell r="AL99" t="str">
            <v/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 t="str">
            <v/>
          </cell>
          <cell r="AZ99" t="str">
            <v/>
          </cell>
          <cell r="BA99" t="str">
            <v/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 t="str">
            <v/>
          </cell>
          <cell r="BG99" t="str">
            <v/>
          </cell>
          <cell r="BH99" t="str">
            <v/>
          </cell>
          <cell r="BJ99" t="str">
            <v/>
          </cell>
          <cell r="BK99" t="str">
            <v/>
          </cell>
          <cell r="BL99" t="str">
            <v/>
          </cell>
          <cell r="BM99" t="str">
            <v/>
          </cell>
          <cell r="BN99" t="str">
            <v/>
          </cell>
          <cell r="BO99" t="str">
            <v/>
          </cell>
          <cell r="BP99" t="str">
            <v/>
          </cell>
          <cell r="BQ99" t="str">
            <v/>
          </cell>
          <cell r="BR99" t="str">
            <v/>
          </cell>
          <cell r="BS99" t="str">
            <v/>
          </cell>
          <cell r="BT99" t="str">
            <v/>
          </cell>
          <cell r="BU99" t="str">
            <v/>
          </cell>
          <cell r="BV99" t="str">
            <v/>
          </cell>
          <cell r="BW99" t="str">
            <v/>
          </cell>
          <cell r="BX99" t="str">
            <v/>
          </cell>
          <cell r="BY99" t="str">
            <v/>
          </cell>
          <cell r="BZ99" t="str">
            <v/>
          </cell>
          <cell r="CA99" t="str">
            <v/>
          </cell>
          <cell r="CB99" t="str">
            <v/>
          </cell>
          <cell r="CC99" t="str">
            <v/>
          </cell>
          <cell r="CD99" t="str">
            <v/>
          </cell>
          <cell r="CE99" t="str">
            <v/>
          </cell>
          <cell r="CF99" t="str">
            <v/>
          </cell>
          <cell r="CG99" t="str">
            <v/>
          </cell>
          <cell r="CH99" t="str">
            <v/>
          </cell>
          <cell r="CI99" t="str">
            <v/>
          </cell>
          <cell r="CJ99" t="str">
            <v/>
          </cell>
          <cell r="CK99" t="str">
            <v/>
          </cell>
          <cell r="CL99" t="str">
            <v/>
          </cell>
          <cell r="CM99" t="str">
            <v/>
          </cell>
          <cell r="CN99" t="str">
            <v/>
          </cell>
          <cell r="CO99" t="str">
            <v/>
          </cell>
          <cell r="CP99" t="str">
            <v/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 t="str">
            <v/>
          </cell>
          <cell r="CV99" t="str">
            <v/>
          </cell>
          <cell r="CW99" t="str">
            <v/>
          </cell>
          <cell r="CX99" t="str">
            <v/>
          </cell>
          <cell r="CY99" t="str">
            <v/>
          </cell>
          <cell r="CZ99" t="str">
            <v/>
          </cell>
          <cell r="DA99" t="str">
            <v/>
          </cell>
          <cell r="DB99" t="str">
            <v/>
          </cell>
          <cell r="DC99" t="str">
            <v/>
          </cell>
          <cell r="DD99" t="str">
            <v/>
          </cell>
          <cell r="DE99" t="str">
            <v/>
          </cell>
          <cell r="DF99" t="str">
            <v/>
          </cell>
          <cell r="DG99" t="str">
            <v/>
          </cell>
          <cell r="DH99" t="str">
            <v/>
          </cell>
          <cell r="DI99" t="str">
            <v/>
          </cell>
          <cell r="DJ99" t="str">
            <v/>
          </cell>
          <cell r="DK99" t="str">
            <v/>
          </cell>
          <cell r="DL99" t="str">
            <v/>
          </cell>
          <cell r="DM99" t="str">
            <v/>
          </cell>
          <cell r="DN99" t="str">
            <v/>
          </cell>
          <cell r="DO99" t="str">
            <v/>
          </cell>
          <cell r="DP99" t="str">
            <v/>
          </cell>
          <cell r="DQ99" t="str">
            <v/>
          </cell>
          <cell r="DR99" t="str">
            <v/>
          </cell>
          <cell r="DS99" t="str">
            <v/>
          </cell>
          <cell r="DT99" t="str">
            <v/>
          </cell>
          <cell r="DU99" t="str">
            <v/>
          </cell>
          <cell r="DV99" t="str">
            <v/>
          </cell>
          <cell r="DW99" t="str">
            <v/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 t="str">
            <v/>
          </cell>
          <cell r="EC99" t="str">
            <v/>
          </cell>
          <cell r="ED99" t="str">
            <v/>
          </cell>
          <cell r="EE99" t="str">
            <v/>
          </cell>
          <cell r="EF99" t="str">
            <v/>
          </cell>
          <cell r="EG99" t="str">
            <v/>
          </cell>
          <cell r="EH99" t="str">
            <v/>
          </cell>
          <cell r="EI99" t="str">
            <v/>
          </cell>
          <cell r="EJ99" t="str">
            <v/>
          </cell>
          <cell r="EK99" t="str">
            <v/>
          </cell>
          <cell r="EL99" t="str">
            <v/>
          </cell>
          <cell r="EM99" t="str">
            <v/>
          </cell>
          <cell r="EN99" t="str">
            <v/>
          </cell>
          <cell r="EO99" t="str">
            <v/>
          </cell>
          <cell r="EP99" t="str">
            <v/>
          </cell>
          <cell r="EQ99" t="str">
            <v/>
          </cell>
          <cell r="ER99" t="str">
            <v/>
          </cell>
          <cell r="ES99" t="str">
            <v/>
          </cell>
          <cell r="ET99" t="str">
            <v/>
          </cell>
          <cell r="EU99" t="str">
            <v/>
          </cell>
          <cell r="EV99" t="str">
            <v/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 t="str">
            <v/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  <cell r="AF100" t="str">
            <v/>
          </cell>
          <cell r="AG100" t="str">
            <v/>
          </cell>
          <cell r="AH100" t="str">
            <v/>
          </cell>
          <cell r="AI100" t="str">
            <v/>
          </cell>
          <cell r="AJ100" t="str">
            <v/>
          </cell>
          <cell r="AK100" t="str">
            <v/>
          </cell>
          <cell r="AL100" t="str">
            <v/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 t="str">
            <v/>
          </cell>
          <cell r="AZ100" t="str">
            <v/>
          </cell>
          <cell r="BA100" t="str">
            <v/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 t="str">
            <v/>
          </cell>
          <cell r="BG100" t="str">
            <v/>
          </cell>
          <cell r="BH100" t="str">
            <v/>
          </cell>
          <cell r="BJ100" t="str">
            <v/>
          </cell>
          <cell r="BK100" t="str">
            <v/>
          </cell>
          <cell r="BL100" t="str">
            <v/>
          </cell>
          <cell r="BM100" t="str">
            <v/>
          </cell>
          <cell r="BN100" t="str">
            <v/>
          </cell>
          <cell r="BO100" t="str">
            <v/>
          </cell>
          <cell r="BP100" t="str">
            <v/>
          </cell>
          <cell r="BQ100" t="str">
            <v/>
          </cell>
          <cell r="BR100" t="str">
            <v/>
          </cell>
          <cell r="BS100" t="str">
            <v/>
          </cell>
          <cell r="BT100" t="str">
            <v/>
          </cell>
          <cell r="BU100" t="str">
            <v/>
          </cell>
          <cell r="BV100" t="str">
            <v/>
          </cell>
          <cell r="BW100" t="str">
            <v/>
          </cell>
          <cell r="BX100" t="str">
            <v/>
          </cell>
          <cell r="BY100" t="str">
            <v/>
          </cell>
          <cell r="BZ100" t="str">
            <v/>
          </cell>
          <cell r="CA100" t="str">
            <v/>
          </cell>
          <cell r="CB100" t="str">
            <v/>
          </cell>
          <cell r="CC100" t="str">
            <v/>
          </cell>
          <cell r="CD100" t="str">
            <v/>
          </cell>
          <cell r="CE100" t="str">
            <v/>
          </cell>
          <cell r="CF100" t="str">
            <v/>
          </cell>
          <cell r="CG100" t="str">
            <v/>
          </cell>
          <cell r="CH100" t="str">
            <v/>
          </cell>
          <cell r="CI100" t="str">
            <v/>
          </cell>
          <cell r="CJ100" t="str">
            <v/>
          </cell>
          <cell r="CK100" t="str">
            <v/>
          </cell>
          <cell r="CL100" t="str">
            <v/>
          </cell>
          <cell r="CM100" t="str">
            <v/>
          </cell>
          <cell r="CN100" t="str">
            <v/>
          </cell>
          <cell r="CO100" t="str">
            <v/>
          </cell>
          <cell r="CP100" t="str">
            <v/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 t="str">
            <v/>
          </cell>
          <cell r="CV100" t="str">
            <v/>
          </cell>
          <cell r="CW100" t="str">
            <v/>
          </cell>
          <cell r="CX100" t="str">
            <v/>
          </cell>
          <cell r="CY100" t="str">
            <v/>
          </cell>
          <cell r="CZ100" t="str">
            <v/>
          </cell>
          <cell r="DA100" t="str">
            <v/>
          </cell>
          <cell r="DB100" t="str">
            <v/>
          </cell>
          <cell r="DC100" t="str">
            <v/>
          </cell>
          <cell r="DD100" t="str">
            <v/>
          </cell>
          <cell r="DE100" t="str">
            <v/>
          </cell>
          <cell r="DF100" t="str">
            <v/>
          </cell>
          <cell r="DG100" t="str">
            <v/>
          </cell>
          <cell r="DH100" t="str">
            <v/>
          </cell>
          <cell r="DI100" t="str">
            <v/>
          </cell>
          <cell r="DJ100" t="str">
            <v/>
          </cell>
          <cell r="DK100" t="str">
            <v/>
          </cell>
          <cell r="DL100" t="str">
            <v/>
          </cell>
          <cell r="DM100" t="str">
            <v/>
          </cell>
          <cell r="DN100" t="str">
            <v/>
          </cell>
          <cell r="DO100" t="str">
            <v/>
          </cell>
          <cell r="DP100" t="str">
            <v/>
          </cell>
          <cell r="DQ100" t="str">
            <v/>
          </cell>
          <cell r="DR100" t="str">
            <v/>
          </cell>
          <cell r="DS100" t="str">
            <v/>
          </cell>
          <cell r="DT100" t="str">
            <v/>
          </cell>
          <cell r="DU100" t="str">
            <v/>
          </cell>
          <cell r="DV100" t="str">
            <v/>
          </cell>
          <cell r="DW100" t="str">
            <v/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 t="str">
            <v/>
          </cell>
          <cell r="EC100" t="str">
            <v/>
          </cell>
          <cell r="ED100" t="str">
            <v/>
          </cell>
          <cell r="EE100" t="str">
            <v/>
          </cell>
          <cell r="EF100" t="str">
            <v/>
          </cell>
          <cell r="EG100" t="str">
            <v/>
          </cell>
          <cell r="EH100" t="str">
            <v/>
          </cell>
          <cell r="EI100" t="str">
            <v/>
          </cell>
          <cell r="EJ100" t="str">
            <v/>
          </cell>
          <cell r="EK100" t="str">
            <v/>
          </cell>
          <cell r="EL100" t="str">
            <v/>
          </cell>
          <cell r="EM100" t="str">
            <v/>
          </cell>
          <cell r="EN100" t="str">
            <v/>
          </cell>
          <cell r="EO100" t="str">
            <v/>
          </cell>
          <cell r="EP100" t="str">
            <v/>
          </cell>
          <cell r="EQ100" t="str">
            <v/>
          </cell>
          <cell r="ER100" t="str">
            <v/>
          </cell>
          <cell r="ES100" t="str">
            <v/>
          </cell>
          <cell r="ET100" t="str">
            <v/>
          </cell>
          <cell r="EU100" t="str">
            <v/>
          </cell>
          <cell r="EV100" t="str">
            <v/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 t="str">
            <v/>
          </cell>
          <cell r="AB110" t="str">
            <v/>
          </cell>
          <cell r="AC110" t="str">
            <v/>
          </cell>
          <cell r="AD110" t="str">
            <v/>
          </cell>
          <cell r="AE110" t="str">
            <v/>
          </cell>
          <cell r="AF110" t="str">
            <v/>
          </cell>
          <cell r="AG110" t="str">
            <v/>
          </cell>
          <cell r="AH110" t="str">
            <v/>
          </cell>
          <cell r="AI110" t="str">
            <v/>
          </cell>
          <cell r="AJ110" t="str">
            <v/>
          </cell>
          <cell r="AK110" t="str">
            <v/>
          </cell>
          <cell r="AL110" t="str">
            <v/>
          </cell>
          <cell r="AM110" t="str">
            <v/>
          </cell>
          <cell r="AN110" t="str">
            <v/>
          </cell>
          <cell r="AO110" t="str">
            <v/>
          </cell>
          <cell r="AP110" t="str">
            <v/>
          </cell>
          <cell r="AQ110" t="str">
            <v/>
          </cell>
          <cell r="AR110" t="str">
            <v/>
          </cell>
          <cell r="AS110" t="str">
            <v/>
          </cell>
          <cell r="AT110" t="str">
            <v/>
          </cell>
          <cell r="AU110" t="str">
            <v/>
          </cell>
          <cell r="AV110" t="str">
            <v/>
          </cell>
          <cell r="AW110" t="str">
            <v/>
          </cell>
          <cell r="AX110" t="str">
            <v/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 t="str">
            <v/>
          </cell>
          <cell r="BM110" t="str">
            <v/>
          </cell>
          <cell r="BN110" t="str">
            <v/>
          </cell>
          <cell r="BO110" t="str">
            <v/>
          </cell>
          <cell r="BP110" t="str">
            <v/>
          </cell>
          <cell r="BQ110" t="str">
            <v/>
          </cell>
          <cell r="BR110" t="str">
            <v/>
          </cell>
          <cell r="BS110" t="str">
            <v/>
          </cell>
          <cell r="BT110" t="str">
            <v/>
          </cell>
          <cell r="BU110" t="str">
            <v/>
          </cell>
          <cell r="BV110" t="str">
            <v/>
          </cell>
          <cell r="BW110" t="str">
            <v/>
          </cell>
          <cell r="BX110" t="str">
            <v/>
          </cell>
          <cell r="BY110" t="str">
            <v/>
          </cell>
          <cell r="BZ110" t="str">
            <v/>
          </cell>
          <cell r="CA110" t="str">
            <v/>
          </cell>
          <cell r="CB110" t="str">
            <v/>
          </cell>
          <cell r="CC110" t="str">
            <v/>
          </cell>
          <cell r="CD110" t="str">
            <v/>
          </cell>
          <cell r="CE110" t="str">
            <v/>
          </cell>
          <cell r="CF110" t="str">
            <v/>
          </cell>
          <cell r="CG110" t="str">
            <v/>
          </cell>
          <cell r="CH110" t="str">
            <v/>
          </cell>
          <cell r="CI110" t="str">
            <v/>
          </cell>
          <cell r="CJ110" t="str">
            <v/>
          </cell>
          <cell r="CK110" t="str">
            <v/>
          </cell>
          <cell r="CL110" t="str">
            <v/>
          </cell>
          <cell r="CM110" t="str">
            <v/>
          </cell>
          <cell r="CN110" t="str">
            <v/>
          </cell>
          <cell r="CO110" t="str">
            <v/>
          </cell>
          <cell r="CP110" t="str">
            <v/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 t="str">
            <v/>
          </cell>
          <cell r="CV110" t="str">
            <v/>
          </cell>
          <cell r="CW110" t="str">
            <v/>
          </cell>
          <cell r="CX110" t="str">
            <v/>
          </cell>
          <cell r="CY110" t="str">
            <v/>
          </cell>
          <cell r="CZ110" t="str">
            <v/>
          </cell>
          <cell r="DA110" t="str">
            <v/>
          </cell>
          <cell r="DB110" t="str">
            <v/>
          </cell>
          <cell r="DC110" t="str">
            <v/>
          </cell>
          <cell r="DD110" t="str">
            <v/>
          </cell>
          <cell r="DE110" t="str">
            <v/>
          </cell>
          <cell r="DF110" t="str">
            <v/>
          </cell>
          <cell r="DG110" t="str">
            <v/>
          </cell>
          <cell r="DH110" t="str">
            <v/>
          </cell>
          <cell r="DI110" t="str">
            <v/>
          </cell>
          <cell r="DJ110" t="str">
            <v/>
          </cell>
          <cell r="DK110" t="str">
            <v/>
          </cell>
          <cell r="DL110" t="str">
            <v/>
          </cell>
          <cell r="DM110" t="str">
            <v/>
          </cell>
          <cell r="DN110" t="str">
            <v/>
          </cell>
          <cell r="DO110" t="str">
            <v/>
          </cell>
          <cell r="DP110" t="str">
            <v/>
          </cell>
          <cell r="DQ110" t="str">
            <v/>
          </cell>
          <cell r="DR110" t="str">
            <v/>
          </cell>
          <cell r="DS110" t="str">
            <v/>
          </cell>
          <cell r="DT110" t="str">
            <v/>
          </cell>
          <cell r="DU110" t="str">
            <v/>
          </cell>
          <cell r="DV110" t="str">
            <v/>
          </cell>
          <cell r="DW110" t="str">
            <v/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 t="str">
            <v/>
          </cell>
          <cell r="EC110" t="str">
            <v/>
          </cell>
          <cell r="ED110" t="str">
            <v/>
          </cell>
          <cell r="EE110" t="str">
            <v/>
          </cell>
          <cell r="EF110" t="str">
            <v/>
          </cell>
          <cell r="EG110" t="str">
            <v/>
          </cell>
          <cell r="EH110" t="str">
            <v/>
          </cell>
          <cell r="EI110" t="str">
            <v/>
          </cell>
          <cell r="EJ110" t="str">
            <v/>
          </cell>
          <cell r="EK110" t="str">
            <v/>
          </cell>
          <cell r="EL110" t="str">
            <v/>
          </cell>
          <cell r="EM110" t="str">
            <v/>
          </cell>
          <cell r="EN110" t="str">
            <v/>
          </cell>
          <cell r="EO110" t="str">
            <v/>
          </cell>
          <cell r="EP110" t="str">
            <v/>
          </cell>
          <cell r="EQ110" t="str">
            <v/>
          </cell>
          <cell r="ER110" t="str">
            <v/>
          </cell>
          <cell r="ES110" t="str">
            <v/>
          </cell>
          <cell r="ET110" t="str">
            <v/>
          </cell>
          <cell r="EU110" t="str">
            <v/>
          </cell>
          <cell r="EV110" t="str">
            <v/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 t="str">
            <v/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  <cell r="AF111" t="str">
            <v/>
          </cell>
          <cell r="AG111" t="str">
            <v/>
          </cell>
          <cell r="AH111" t="str">
            <v/>
          </cell>
          <cell r="AI111" t="str">
            <v/>
          </cell>
          <cell r="AJ111" t="str">
            <v/>
          </cell>
          <cell r="AK111" t="str">
            <v/>
          </cell>
          <cell r="AL111" t="str">
            <v/>
          </cell>
          <cell r="AM111" t="str">
            <v/>
          </cell>
          <cell r="AN111" t="str">
            <v/>
          </cell>
          <cell r="AO111" t="str">
            <v/>
          </cell>
          <cell r="AP111" t="str">
            <v/>
          </cell>
          <cell r="AQ111" t="str">
            <v/>
          </cell>
          <cell r="AR111" t="str">
            <v/>
          </cell>
          <cell r="AS111" t="str">
            <v/>
          </cell>
          <cell r="AT111" t="str">
            <v/>
          </cell>
          <cell r="AU111" t="str">
            <v/>
          </cell>
          <cell r="AV111" t="str">
            <v/>
          </cell>
          <cell r="AW111" t="str">
            <v/>
          </cell>
          <cell r="AX111" t="str">
            <v/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 t="str">
            <v/>
          </cell>
          <cell r="BM111" t="str">
            <v/>
          </cell>
          <cell r="BN111" t="str">
            <v/>
          </cell>
          <cell r="BO111" t="str">
            <v/>
          </cell>
          <cell r="BP111" t="str">
            <v/>
          </cell>
          <cell r="BQ111" t="str">
            <v/>
          </cell>
          <cell r="BR111" t="str">
            <v/>
          </cell>
          <cell r="BS111" t="str">
            <v/>
          </cell>
          <cell r="BT111" t="str">
            <v/>
          </cell>
          <cell r="BU111" t="str">
            <v/>
          </cell>
          <cell r="BV111" t="str">
            <v/>
          </cell>
          <cell r="BW111" t="str">
            <v/>
          </cell>
          <cell r="BX111" t="str">
            <v/>
          </cell>
          <cell r="BY111" t="str">
            <v/>
          </cell>
          <cell r="BZ111" t="str">
            <v/>
          </cell>
          <cell r="CA111" t="str">
            <v/>
          </cell>
          <cell r="CB111" t="str">
            <v/>
          </cell>
          <cell r="CC111" t="str">
            <v/>
          </cell>
          <cell r="CD111" t="str">
            <v/>
          </cell>
          <cell r="CE111" t="str">
            <v/>
          </cell>
          <cell r="CF111" t="str">
            <v/>
          </cell>
          <cell r="CG111" t="str">
            <v/>
          </cell>
          <cell r="CH111" t="str">
            <v/>
          </cell>
          <cell r="CI111" t="str">
            <v/>
          </cell>
          <cell r="CJ111" t="str">
            <v/>
          </cell>
          <cell r="CK111" t="str">
            <v/>
          </cell>
          <cell r="CL111" t="str">
            <v/>
          </cell>
          <cell r="CM111" t="str">
            <v/>
          </cell>
          <cell r="CN111" t="str">
            <v/>
          </cell>
          <cell r="CO111" t="str">
            <v/>
          </cell>
          <cell r="CP111" t="str">
            <v/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 t="str">
            <v/>
          </cell>
          <cell r="CV111" t="str">
            <v/>
          </cell>
          <cell r="CW111" t="str">
            <v/>
          </cell>
          <cell r="CX111" t="str">
            <v/>
          </cell>
          <cell r="CY111" t="str">
            <v/>
          </cell>
          <cell r="CZ111" t="str">
            <v/>
          </cell>
          <cell r="DA111" t="str">
            <v/>
          </cell>
          <cell r="DB111" t="str">
            <v/>
          </cell>
          <cell r="DC111" t="str">
            <v/>
          </cell>
          <cell r="DD111" t="str">
            <v/>
          </cell>
          <cell r="DE111" t="str">
            <v/>
          </cell>
          <cell r="DF111" t="str">
            <v/>
          </cell>
          <cell r="DG111" t="str">
            <v/>
          </cell>
          <cell r="DH111" t="str">
            <v/>
          </cell>
          <cell r="DI111" t="str">
            <v/>
          </cell>
          <cell r="DJ111" t="str">
            <v/>
          </cell>
          <cell r="DK111" t="str">
            <v/>
          </cell>
          <cell r="DL111" t="str">
            <v/>
          </cell>
          <cell r="DM111" t="str">
            <v/>
          </cell>
          <cell r="DN111" t="str">
            <v/>
          </cell>
          <cell r="DO111" t="str">
            <v/>
          </cell>
          <cell r="DP111" t="str">
            <v/>
          </cell>
          <cell r="DQ111" t="str">
            <v/>
          </cell>
          <cell r="DR111" t="str">
            <v/>
          </cell>
          <cell r="DS111" t="str">
            <v/>
          </cell>
          <cell r="DT111" t="str">
            <v/>
          </cell>
          <cell r="DU111" t="str">
            <v/>
          </cell>
          <cell r="DV111" t="str">
            <v/>
          </cell>
          <cell r="DW111" t="str">
            <v/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 t="str">
            <v/>
          </cell>
          <cell r="EC111" t="str">
            <v/>
          </cell>
          <cell r="ED111" t="str">
            <v/>
          </cell>
          <cell r="EE111" t="str">
            <v/>
          </cell>
          <cell r="EF111" t="str">
            <v/>
          </cell>
          <cell r="EG111" t="str">
            <v/>
          </cell>
          <cell r="EH111" t="str">
            <v/>
          </cell>
          <cell r="EI111" t="str">
            <v/>
          </cell>
          <cell r="EJ111" t="str">
            <v/>
          </cell>
          <cell r="EK111" t="str">
            <v/>
          </cell>
          <cell r="EL111" t="str">
            <v/>
          </cell>
          <cell r="EM111" t="str">
            <v/>
          </cell>
          <cell r="EN111" t="str">
            <v/>
          </cell>
          <cell r="EO111" t="str">
            <v/>
          </cell>
          <cell r="EP111" t="str">
            <v/>
          </cell>
          <cell r="EQ111" t="str">
            <v/>
          </cell>
          <cell r="ER111" t="str">
            <v/>
          </cell>
          <cell r="ES111" t="str">
            <v/>
          </cell>
          <cell r="ET111" t="str">
            <v/>
          </cell>
          <cell r="EU111" t="str">
            <v/>
          </cell>
          <cell r="EV111" t="str">
            <v/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 t="str">
            <v/>
          </cell>
          <cell r="AB112" t="str">
            <v/>
          </cell>
          <cell r="AC112" t="str">
            <v/>
          </cell>
          <cell r="AD112" t="str">
            <v/>
          </cell>
          <cell r="AE112" t="str">
            <v/>
          </cell>
          <cell r="AF112" t="str">
            <v/>
          </cell>
          <cell r="AG112" t="str">
            <v/>
          </cell>
          <cell r="AH112" t="str">
            <v/>
          </cell>
          <cell r="AI112" t="str">
            <v/>
          </cell>
          <cell r="AJ112" t="str">
            <v/>
          </cell>
          <cell r="AK112" t="str">
            <v/>
          </cell>
          <cell r="AL112" t="str">
            <v/>
          </cell>
          <cell r="AM112" t="str">
            <v/>
          </cell>
          <cell r="AN112" t="str">
            <v/>
          </cell>
          <cell r="AO112" t="str">
            <v/>
          </cell>
          <cell r="AP112" t="str">
            <v/>
          </cell>
          <cell r="AQ112" t="str">
            <v/>
          </cell>
          <cell r="AR112" t="str">
            <v/>
          </cell>
          <cell r="AS112" t="str">
            <v/>
          </cell>
          <cell r="AT112" t="str">
            <v/>
          </cell>
          <cell r="AU112" t="str">
            <v/>
          </cell>
          <cell r="AV112" t="str">
            <v/>
          </cell>
          <cell r="AW112" t="str">
            <v/>
          </cell>
          <cell r="AX112" t="str">
            <v/>
          </cell>
          <cell r="AY112" t="str">
            <v/>
          </cell>
          <cell r="AZ112" t="str">
            <v/>
          </cell>
          <cell r="BA112" t="str">
            <v/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 t="str">
            <v/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 t="str">
            <v/>
          </cell>
          <cell r="BO112" t="str">
            <v/>
          </cell>
          <cell r="BP112" t="str">
            <v/>
          </cell>
          <cell r="BQ112" t="str">
            <v/>
          </cell>
          <cell r="BR112" t="str">
            <v/>
          </cell>
          <cell r="BS112" t="str">
            <v/>
          </cell>
          <cell r="BT112" t="str">
            <v/>
          </cell>
          <cell r="BU112" t="str">
            <v/>
          </cell>
          <cell r="BV112" t="str">
            <v/>
          </cell>
          <cell r="BW112" t="str">
            <v/>
          </cell>
          <cell r="BX112" t="str">
            <v/>
          </cell>
          <cell r="BY112" t="str">
            <v/>
          </cell>
          <cell r="BZ112" t="str">
            <v/>
          </cell>
          <cell r="CA112" t="str">
            <v/>
          </cell>
          <cell r="CB112" t="str">
            <v/>
          </cell>
          <cell r="CC112" t="str">
            <v/>
          </cell>
          <cell r="CD112" t="str">
            <v/>
          </cell>
          <cell r="CE112" t="str">
            <v/>
          </cell>
          <cell r="CF112" t="str">
            <v/>
          </cell>
          <cell r="CG112" t="str">
            <v/>
          </cell>
          <cell r="CH112" t="str">
            <v/>
          </cell>
          <cell r="CI112" t="str">
            <v/>
          </cell>
          <cell r="CJ112" t="str">
            <v/>
          </cell>
          <cell r="CK112" t="str">
            <v/>
          </cell>
          <cell r="CL112" t="str">
            <v/>
          </cell>
          <cell r="CM112" t="str">
            <v/>
          </cell>
          <cell r="CN112" t="str">
            <v/>
          </cell>
          <cell r="CO112" t="str">
            <v/>
          </cell>
          <cell r="CP112" t="str">
            <v/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 t="str">
            <v/>
          </cell>
          <cell r="CV112" t="str">
            <v/>
          </cell>
          <cell r="CW112" t="str">
            <v/>
          </cell>
          <cell r="CX112" t="str">
            <v/>
          </cell>
          <cell r="CY112" t="str">
            <v/>
          </cell>
          <cell r="CZ112" t="str">
            <v/>
          </cell>
          <cell r="DA112" t="str">
            <v/>
          </cell>
          <cell r="DB112" t="str">
            <v/>
          </cell>
          <cell r="DC112" t="str">
            <v/>
          </cell>
          <cell r="DD112" t="str">
            <v/>
          </cell>
          <cell r="DE112" t="str">
            <v/>
          </cell>
          <cell r="DF112" t="str">
            <v/>
          </cell>
          <cell r="DG112" t="str">
            <v/>
          </cell>
          <cell r="DH112" t="str">
            <v/>
          </cell>
          <cell r="DI112" t="str">
            <v/>
          </cell>
          <cell r="DJ112" t="str">
            <v/>
          </cell>
          <cell r="DK112" t="str">
            <v/>
          </cell>
          <cell r="DL112" t="str">
            <v/>
          </cell>
          <cell r="DM112" t="str">
            <v/>
          </cell>
          <cell r="DN112" t="str">
            <v/>
          </cell>
          <cell r="DO112" t="str">
            <v/>
          </cell>
          <cell r="DP112" t="str">
            <v/>
          </cell>
          <cell r="DQ112" t="str">
            <v/>
          </cell>
          <cell r="DR112" t="str">
            <v/>
          </cell>
          <cell r="DS112" t="str">
            <v/>
          </cell>
          <cell r="DT112" t="str">
            <v/>
          </cell>
          <cell r="DU112" t="str">
            <v/>
          </cell>
          <cell r="DV112" t="str">
            <v/>
          </cell>
          <cell r="DW112" t="str">
            <v/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 t="str">
            <v/>
          </cell>
          <cell r="EC112" t="str">
            <v/>
          </cell>
          <cell r="ED112" t="str">
            <v/>
          </cell>
          <cell r="EE112" t="str">
            <v/>
          </cell>
          <cell r="EF112" t="str">
            <v/>
          </cell>
          <cell r="EG112" t="str">
            <v/>
          </cell>
          <cell r="EH112" t="str">
            <v/>
          </cell>
          <cell r="EI112" t="str">
            <v/>
          </cell>
          <cell r="EJ112" t="str">
            <v/>
          </cell>
          <cell r="EK112" t="str">
            <v/>
          </cell>
          <cell r="EL112" t="str">
            <v/>
          </cell>
          <cell r="EM112" t="str">
            <v/>
          </cell>
          <cell r="EN112" t="str">
            <v/>
          </cell>
          <cell r="EO112" t="str">
            <v/>
          </cell>
          <cell r="EP112" t="str">
            <v/>
          </cell>
          <cell r="EQ112" t="str">
            <v/>
          </cell>
          <cell r="ER112" t="str">
            <v/>
          </cell>
          <cell r="ES112" t="str">
            <v/>
          </cell>
          <cell r="ET112" t="str">
            <v/>
          </cell>
          <cell r="EU112" t="str">
            <v/>
          </cell>
          <cell r="EV112" t="str">
            <v/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 t="str">
            <v/>
          </cell>
          <cell r="AB114" t="str">
            <v/>
          </cell>
          <cell r="AC114" t="str">
            <v/>
          </cell>
          <cell r="AD114" t="str">
            <v/>
          </cell>
          <cell r="AE114" t="str">
            <v/>
          </cell>
          <cell r="AF114" t="str">
            <v/>
          </cell>
          <cell r="AG114" t="str">
            <v/>
          </cell>
          <cell r="AH114" t="str">
            <v/>
          </cell>
          <cell r="AI114" t="str">
            <v/>
          </cell>
          <cell r="AJ114" t="str">
            <v/>
          </cell>
          <cell r="AK114" t="str">
            <v/>
          </cell>
          <cell r="AL114" t="str">
            <v/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  <cell r="AF115" t="str">
            <v/>
          </cell>
          <cell r="AG115" t="str">
            <v/>
          </cell>
          <cell r="AH115" t="str">
            <v/>
          </cell>
          <cell r="AI115" t="str">
            <v/>
          </cell>
          <cell r="AJ115" t="str">
            <v/>
          </cell>
          <cell r="AK115" t="str">
            <v/>
          </cell>
          <cell r="AL115" t="str">
            <v/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 t="str">
            <v/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 t="str">
            <v/>
          </cell>
          <cell r="BG115" t="str">
            <v/>
          </cell>
          <cell r="BH115" t="str">
            <v/>
          </cell>
          <cell r="BI115" t="str">
            <v/>
          </cell>
          <cell r="BJ115" t="str">
            <v/>
          </cell>
          <cell r="BK115" t="str">
            <v/>
          </cell>
          <cell r="BL115" t="str">
            <v/>
          </cell>
          <cell r="BM115" t="str">
            <v/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  <cell r="AF116" t="str">
            <v/>
          </cell>
          <cell r="AG116" t="str">
            <v/>
          </cell>
          <cell r="AH116" t="str">
            <v/>
          </cell>
          <cell r="AI116" t="str">
            <v/>
          </cell>
          <cell r="AJ116" t="str">
            <v/>
          </cell>
          <cell r="AK116" t="str">
            <v/>
          </cell>
          <cell r="AL116" t="str">
            <v/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 t="str">
            <v/>
          </cell>
          <cell r="BI116" t="str">
            <v/>
          </cell>
          <cell r="BJ116" t="str">
            <v/>
          </cell>
          <cell r="BK116" t="str">
            <v/>
          </cell>
          <cell r="BL116" t="str">
            <v/>
          </cell>
          <cell r="BM116" t="str">
            <v/>
          </cell>
          <cell r="BN116" t="str">
            <v/>
          </cell>
          <cell r="BO116" t="str">
            <v/>
          </cell>
          <cell r="BP116" t="str">
            <v/>
          </cell>
          <cell r="BQ116" t="str">
            <v/>
          </cell>
          <cell r="BR116" t="str">
            <v/>
          </cell>
          <cell r="BS116" t="str">
            <v/>
          </cell>
          <cell r="BT116" t="str">
            <v/>
          </cell>
          <cell r="BU116" t="str">
            <v/>
          </cell>
          <cell r="BV116" t="str">
            <v/>
          </cell>
          <cell r="BW116" t="str">
            <v/>
          </cell>
          <cell r="BX116" t="str">
            <v/>
          </cell>
          <cell r="BY116" t="str">
            <v/>
          </cell>
          <cell r="BZ116" t="str">
            <v/>
          </cell>
          <cell r="CA116" t="str">
            <v/>
          </cell>
          <cell r="CB116" t="str">
            <v/>
          </cell>
          <cell r="CC116" t="str">
            <v/>
          </cell>
          <cell r="CD116" t="str">
            <v/>
          </cell>
          <cell r="CE116" t="str">
            <v/>
          </cell>
          <cell r="CF116" t="str">
            <v/>
          </cell>
          <cell r="CG116" t="str">
            <v/>
          </cell>
          <cell r="CH116" t="str">
            <v/>
          </cell>
          <cell r="CI116" t="str">
            <v/>
          </cell>
          <cell r="CJ116" t="str">
            <v/>
          </cell>
          <cell r="CK116" t="str">
            <v/>
          </cell>
          <cell r="CL116" t="str">
            <v/>
          </cell>
          <cell r="CM116" t="str">
            <v/>
          </cell>
          <cell r="CN116" t="str">
            <v/>
          </cell>
          <cell r="CO116" t="str">
            <v/>
          </cell>
          <cell r="CP116" t="str">
            <v/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 t="str">
            <v/>
          </cell>
          <cell r="CV116" t="str">
            <v/>
          </cell>
          <cell r="CW116" t="str">
            <v/>
          </cell>
          <cell r="CX116" t="str">
            <v/>
          </cell>
          <cell r="CY116" t="str">
            <v/>
          </cell>
          <cell r="CZ116" t="str">
            <v/>
          </cell>
          <cell r="DA116" t="str">
            <v/>
          </cell>
          <cell r="DB116" t="str">
            <v/>
          </cell>
          <cell r="DC116" t="str">
            <v/>
          </cell>
          <cell r="DD116" t="str">
            <v/>
          </cell>
          <cell r="DE116" t="str">
            <v/>
          </cell>
          <cell r="DF116" t="str">
            <v/>
          </cell>
          <cell r="DG116" t="str">
            <v/>
          </cell>
          <cell r="DH116" t="str">
            <v/>
          </cell>
          <cell r="DI116" t="str">
            <v/>
          </cell>
          <cell r="DJ116" t="str">
            <v/>
          </cell>
          <cell r="DK116" t="str">
            <v/>
          </cell>
          <cell r="DL116" t="str">
            <v/>
          </cell>
          <cell r="DM116" t="str">
            <v/>
          </cell>
          <cell r="DN116" t="str">
            <v/>
          </cell>
          <cell r="DO116" t="str">
            <v/>
          </cell>
          <cell r="DP116" t="str">
            <v/>
          </cell>
          <cell r="DQ116" t="str">
            <v/>
          </cell>
          <cell r="DR116" t="str">
            <v/>
          </cell>
          <cell r="DS116" t="str">
            <v/>
          </cell>
          <cell r="DT116" t="str">
            <v/>
          </cell>
          <cell r="DU116" t="str">
            <v/>
          </cell>
          <cell r="DV116" t="str">
            <v/>
          </cell>
          <cell r="DW116" t="str">
            <v/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 t="str">
            <v/>
          </cell>
          <cell r="EC116" t="str">
            <v/>
          </cell>
          <cell r="ED116" t="str">
            <v/>
          </cell>
          <cell r="EE116" t="str">
            <v/>
          </cell>
          <cell r="EF116" t="str">
            <v/>
          </cell>
          <cell r="EG116" t="str">
            <v/>
          </cell>
          <cell r="EH116" t="str">
            <v/>
          </cell>
          <cell r="EI116" t="str">
            <v/>
          </cell>
          <cell r="EJ116" t="str">
            <v/>
          </cell>
          <cell r="EK116" t="str">
            <v/>
          </cell>
          <cell r="EL116" t="str">
            <v/>
          </cell>
          <cell r="EM116" t="str">
            <v/>
          </cell>
          <cell r="EN116" t="str">
            <v/>
          </cell>
          <cell r="EO116" t="str">
            <v/>
          </cell>
          <cell r="EP116" t="str">
            <v/>
          </cell>
          <cell r="EQ116" t="str">
            <v/>
          </cell>
          <cell r="ER116" t="str">
            <v/>
          </cell>
          <cell r="ES116" t="str">
            <v/>
          </cell>
          <cell r="ET116" t="str">
            <v/>
          </cell>
          <cell r="EU116" t="str">
            <v/>
          </cell>
          <cell r="EV116" t="str">
            <v/>
          </cell>
          <cell r="EW116" t="str">
            <v/>
          </cell>
          <cell r="EX116" t="str">
            <v/>
          </cell>
          <cell r="EY116" t="str">
            <v/>
          </cell>
          <cell r="EZ116" t="str">
            <v/>
          </cell>
          <cell r="FA116" t="str">
            <v/>
          </cell>
          <cell r="FB116" t="str">
            <v/>
          </cell>
          <cell r="FC116" t="str">
            <v/>
          </cell>
          <cell r="FD116" t="str">
            <v/>
          </cell>
          <cell r="FE116" t="str">
            <v/>
          </cell>
          <cell r="FF116" t="str">
            <v/>
          </cell>
          <cell r="FG116" t="str">
            <v/>
          </cell>
          <cell r="FH116" t="str">
            <v/>
          </cell>
          <cell r="FI116" t="str">
            <v/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 t="str">
            <v/>
          </cell>
          <cell r="AC117" t="str">
            <v/>
          </cell>
          <cell r="AD117" t="str">
            <v/>
          </cell>
          <cell r="AE117" t="str">
            <v/>
          </cell>
          <cell r="AF117" t="str">
            <v/>
          </cell>
          <cell r="AG117" t="str">
            <v/>
          </cell>
          <cell r="AH117" t="str">
            <v/>
          </cell>
          <cell r="AI117" t="str">
            <v/>
          </cell>
          <cell r="AJ117" t="str">
            <v/>
          </cell>
          <cell r="AK117" t="str">
            <v/>
          </cell>
          <cell r="AL117" t="str">
            <v/>
          </cell>
          <cell r="AM117" t="str">
            <v/>
          </cell>
          <cell r="AN117" t="str">
            <v/>
          </cell>
          <cell r="AO117" t="str">
            <v/>
          </cell>
          <cell r="AP117" t="str">
            <v/>
          </cell>
          <cell r="AQ117" t="str">
            <v/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 t="str">
            <v/>
          </cell>
          <cell r="BJ117">
            <v>75000</v>
          </cell>
          <cell r="BK117" t="str">
            <v/>
          </cell>
          <cell r="BL117" t="str">
            <v/>
          </cell>
          <cell r="BM117" t="str">
            <v/>
          </cell>
          <cell r="BN117" t="str">
            <v/>
          </cell>
          <cell r="BO117" t="str">
            <v/>
          </cell>
          <cell r="BP117" t="str">
            <v/>
          </cell>
          <cell r="BQ117" t="str">
            <v/>
          </cell>
          <cell r="BR117" t="str">
            <v/>
          </cell>
          <cell r="BS117" t="str">
            <v/>
          </cell>
          <cell r="BT117" t="str">
            <v/>
          </cell>
          <cell r="BU117" t="str">
            <v/>
          </cell>
          <cell r="BV117" t="str">
            <v/>
          </cell>
          <cell r="BW117" t="str">
            <v/>
          </cell>
          <cell r="BX117" t="str">
            <v/>
          </cell>
          <cell r="BY117" t="str">
            <v/>
          </cell>
          <cell r="BZ117" t="str">
            <v/>
          </cell>
          <cell r="CA117" t="str">
            <v/>
          </cell>
          <cell r="CB117" t="str">
            <v/>
          </cell>
          <cell r="CC117" t="str">
            <v/>
          </cell>
          <cell r="CD117" t="str">
            <v/>
          </cell>
          <cell r="CE117" t="str">
            <v/>
          </cell>
          <cell r="CF117" t="str">
            <v/>
          </cell>
          <cell r="CG117" t="str">
            <v/>
          </cell>
          <cell r="CH117" t="str">
            <v/>
          </cell>
          <cell r="CI117" t="str">
            <v/>
          </cell>
          <cell r="CJ117" t="str">
            <v/>
          </cell>
          <cell r="CK117" t="str">
            <v/>
          </cell>
          <cell r="CL117" t="str">
            <v/>
          </cell>
          <cell r="CM117" t="str">
            <v/>
          </cell>
          <cell r="CN117" t="str">
            <v/>
          </cell>
          <cell r="CO117" t="str">
            <v/>
          </cell>
          <cell r="CP117" t="str">
            <v/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 t="str">
            <v/>
          </cell>
          <cell r="CV117" t="str">
            <v/>
          </cell>
          <cell r="CW117" t="str">
            <v/>
          </cell>
          <cell r="CX117" t="str">
            <v/>
          </cell>
          <cell r="CY117" t="str">
            <v/>
          </cell>
          <cell r="CZ117" t="str">
            <v/>
          </cell>
          <cell r="DA117" t="str">
            <v/>
          </cell>
          <cell r="DB117" t="str">
            <v/>
          </cell>
          <cell r="DC117" t="str">
            <v/>
          </cell>
          <cell r="DD117" t="str">
            <v/>
          </cell>
          <cell r="DE117" t="str">
            <v/>
          </cell>
          <cell r="DF117" t="str">
            <v/>
          </cell>
          <cell r="DG117" t="str">
            <v/>
          </cell>
          <cell r="DH117" t="str">
            <v/>
          </cell>
          <cell r="DI117" t="str">
            <v/>
          </cell>
          <cell r="DJ117" t="str">
            <v/>
          </cell>
          <cell r="DK117" t="str">
            <v/>
          </cell>
          <cell r="DL117" t="str">
            <v/>
          </cell>
          <cell r="DM117" t="str">
            <v/>
          </cell>
          <cell r="DN117" t="str">
            <v/>
          </cell>
          <cell r="DO117" t="str">
            <v/>
          </cell>
          <cell r="DP117" t="str">
            <v/>
          </cell>
          <cell r="DQ117" t="str">
            <v/>
          </cell>
          <cell r="DR117" t="str">
            <v/>
          </cell>
          <cell r="DS117" t="str">
            <v/>
          </cell>
          <cell r="DT117" t="str">
            <v/>
          </cell>
          <cell r="DU117" t="str">
            <v/>
          </cell>
          <cell r="DV117" t="str">
            <v/>
          </cell>
          <cell r="DW117" t="str">
            <v/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 t="str">
            <v/>
          </cell>
          <cell r="EC117" t="str">
            <v/>
          </cell>
          <cell r="ED117" t="str">
            <v/>
          </cell>
          <cell r="EE117" t="str">
            <v/>
          </cell>
          <cell r="EF117" t="str">
            <v/>
          </cell>
          <cell r="EG117" t="str">
            <v/>
          </cell>
          <cell r="EH117" t="str">
            <v/>
          </cell>
          <cell r="EI117" t="str">
            <v/>
          </cell>
          <cell r="EJ117" t="str">
            <v/>
          </cell>
          <cell r="EK117" t="str">
            <v/>
          </cell>
          <cell r="EL117" t="str">
            <v/>
          </cell>
          <cell r="EM117" t="str">
            <v/>
          </cell>
          <cell r="EN117" t="str">
            <v/>
          </cell>
          <cell r="EO117" t="str">
            <v/>
          </cell>
          <cell r="EP117" t="str">
            <v/>
          </cell>
          <cell r="EQ117" t="str">
            <v/>
          </cell>
          <cell r="ER117" t="str">
            <v/>
          </cell>
          <cell r="ES117" t="str">
            <v/>
          </cell>
          <cell r="ET117" t="str">
            <v/>
          </cell>
          <cell r="EU117" t="str">
            <v/>
          </cell>
          <cell r="EV117" t="str">
            <v/>
          </cell>
          <cell r="EW117" t="str">
            <v/>
          </cell>
          <cell r="EX117" t="str">
            <v/>
          </cell>
          <cell r="EY117" t="str">
            <v/>
          </cell>
          <cell r="EZ117" t="str">
            <v/>
          </cell>
          <cell r="FA117" t="str">
            <v/>
          </cell>
          <cell r="FB117" t="str">
            <v/>
          </cell>
          <cell r="FC117" t="str">
            <v/>
          </cell>
          <cell r="FD117" t="str">
            <v/>
          </cell>
          <cell r="FE117" t="str">
            <v/>
          </cell>
          <cell r="FF117" t="str">
            <v/>
          </cell>
          <cell r="FG117" t="str">
            <v/>
          </cell>
          <cell r="FH117" t="str">
            <v/>
          </cell>
          <cell r="FI117" t="str">
            <v/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 t="str">
            <v/>
          </cell>
          <cell r="AC118" t="str">
            <v/>
          </cell>
          <cell r="AD118" t="str">
            <v/>
          </cell>
          <cell r="AE118" t="str">
            <v/>
          </cell>
          <cell r="AF118" t="str">
            <v/>
          </cell>
          <cell r="AG118" t="str">
            <v/>
          </cell>
          <cell r="AH118" t="str">
            <v/>
          </cell>
          <cell r="AI118" t="str">
            <v/>
          </cell>
          <cell r="AJ118" t="str">
            <v/>
          </cell>
          <cell r="AK118" t="str">
            <v/>
          </cell>
          <cell r="AL118" t="str">
            <v/>
          </cell>
          <cell r="AM118" t="str">
            <v/>
          </cell>
          <cell r="AN118" t="str">
            <v/>
          </cell>
          <cell r="AO118" t="str">
            <v/>
          </cell>
          <cell r="AP118" t="str">
            <v/>
          </cell>
          <cell r="AQ118" t="str">
            <v/>
          </cell>
          <cell r="AR118" t="str">
            <v/>
          </cell>
          <cell r="AS118" t="str">
            <v/>
          </cell>
          <cell r="AT118" t="str">
            <v/>
          </cell>
          <cell r="AU118" t="str">
            <v/>
          </cell>
          <cell r="AV118" t="str">
            <v/>
          </cell>
          <cell r="AW118" t="str">
            <v/>
          </cell>
          <cell r="AX118" t="str">
            <v/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 t="str">
            <v/>
          </cell>
          <cell r="BJ118">
            <v>155714.29</v>
          </cell>
          <cell r="BK118">
            <v>130000</v>
          </cell>
          <cell r="BL118" t="str">
            <v/>
          </cell>
          <cell r="BM118" t="str">
            <v/>
          </cell>
          <cell r="BN118" t="str">
            <v/>
          </cell>
          <cell r="BO118" t="str">
            <v/>
          </cell>
          <cell r="BP118" t="str">
            <v/>
          </cell>
          <cell r="BQ118" t="str">
            <v/>
          </cell>
          <cell r="BR118" t="str">
            <v/>
          </cell>
          <cell r="BS118" t="str">
            <v/>
          </cell>
          <cell r="BT118" t="str">
            <v/>
          </cell>
          <cell r="BU118" t="str">
            <v/>
          </cell>
          <cell r="BV118" t="str">
            <v/>
          </cell>
          <cell r="BW118" t="str">
            <v/>
          </cell>
          <cell r="BX118" t="str">
            <v/>
          </cell>
          <cell r="BY118" t="str">
            <v/>
          </cell>
          <cell r="BZ118" t="str">
            <v/>
          </cell>
          <cell r="CA118" t="str">
            <v/>
          </cell>
          <cell r="CB118" t="str">
            <v/>
          </cell>
          <cell r="CC118" t="str">
            <v/>
          </cell>
          <cell r="CD118" t="str">
            <v/>
          </cell>
          <cell r="CE118" t="str">
            <v/>
          </cell>
          <cell r="CF118" t="str">
            <v/>
          </cell>
          <cell r="CG118" t="str">
            <v/>
          </cell>
          <cell r="CH118" t="str">
            <v/>
          </cell>
          <cell r="CI118" t="str">
            <v/>
          </cell>
          <cell r="CJ118" t="str">
            <v/>
          </cell>
          <cell r="CK118" t="str">
            <v/>
          </cell>
          <cell r="CL118" t="str">
            <v/>
          </cell>
          <cell r="CM118" t="str">
            <v/>
          </cell>
          <cell r="CN118" t="str">
            <v/>
          </cell>
          <cell r="CO118" t="str">
            <v/>
          </cell>
          <cell r="CP118" t="str">
            <v/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 t="str">
            <v/>
          </cell>
          <cell r="CV118" t="str">
            <v/>
          </cell>
          <cell r="CW118" t="str">
            <v/>
          </cell>
          <cell r="CX118" t="str">
            <v/>
          </cell>
          <cell r="CY118" t="str">
            <v/>
          </cell>
          <cell r="CZ118" t="str">
            <v/>
          </cell>
          <cell r="DA118" t="str">
            <v/>
          </cell>
          <cell r="DB118" t="str">
            <v/>
          </cell>
          <cell r="DC118" t="str">
            <v/>
          </cell>
          <cell r="DD118" t="str">
            <v/>
          </cell>
          <cell r="DE118" t="str">
            <v/>
          </cell>
          <cell r="DF118" t="str">
            <v/>
          </cell>
          <cell r="DG118" t="str">
            <v/>
          </cell>
          <cell r="DH118" t="str">
            <v/>
          </cell>
          <cell r="DI118" t="str">
            <v/>
          </cell>
          <cell r="DJ118" t="str">
            <v/>
          </cell>
          <cell r="DK118" t="str">
            <v/>
          </cell>
          <cell r="DL118" t="str">
            <v/>
          </cell>
          <cell r="DM118" t="str">
            <v/>
          </cell>
          <cell r="DN118" t="str">
            <v/>
          </cell>
          <cell r="DO118" t="str">
            <v/>
          </cell>
          <cell r="DP118" t="str">
            <v/>
          </cell>
          <cell r="DQ118" t="str">
            <v/>
          </cell>
          <cell r="DR118" t="str">
            <v/>
          </cell>
          <cell r="DS118" t="str">
            <v/>
          </cell>
          <cell r="DT118" t="str">
            <v/>
          </cell>
          <cell r="DU118" t="str">
            <v/>
          </cell>
          <cell r="DV118" t="str">
            <v/>
          </cell>
          <cell r="DW118" t="str">
            <v/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 t="str">
            <v/>
          </cell>
          <cell r="EC118" t="str">
            <v/>
          </cell>
          <cell r="ED118" t="str">
            <v/>
          </cell>
          <cell r="EE118" t="str">
            <v/>
          </cell>
          <cell r="EF118" t="str">
            <v/>
          </cell>
          <cell r="EG118" t="str">
            <v/>
          </cell>
          <cell r="EH118" t="str">
            <v/>
          </cell>
          <cell r="EI118" t="str">
            <v/>
          </cell>
          <cell r="EJ118" t="str">
            <v/>
          </cell>
          <cell r="EK118" t="str">
            <v/>
          </cell>
          <cell r="EL118" t="str">
            <v/>
          </cell>
          <cell r="EM118" t="str">
            <v/>
          </cell>
          <cell r="EN118" t="str">
            <v/>
          </cell>
          <cell r="EO118" t="str">
            <v/>
          </cell>
          <cell r="EP118" t="str">
            <v/>
          </cell>
          <cell r="EQ118" t="str">
            <v/>
          </cell>
          <cell r="ER118" t="str">
            <v/>
          </cell>
          <cell r="ES118" t="str">
            <v/>
          </cell>
          <cell r="ET118" t="str">
            <v/>
          </cell>
          <cell r="EU118" t="str">
            <v/>
          </cell>
          <cell r="EV118" t="str">
            <v/>
          </cell>
          <cell r="EW118" t="str">
            <v/>
          </cell>
          <cell r="EX118" t="str">
            <v/>
          </cell>
          <cell r="EY118" t="str">
            <v/>
          </cell>
          <cell r="EZ118" t="str">
            <v/>
          </cell>
          <cell r="FA118" t="str">
            <v/>
          </cell>
          <cell r="FB118" t="str">
            <v/>
          </cell>
          <cell r="FC118" t="str">
            <v/>
          </cell>
          <cell r="FD118" t="str">
            <v/>
          </cell>
          <cell r="FE118" t="str">
            <v/>
          </cell>
          <cell r="FF118" t="str">
            <v/>
          </cell>
          <cell r="FG118" t="str">
            <v/>
          </cell>
          <cell r="FH118" t="str">
            <v/>
          </cell>
          <cell r="FI118" t="str">
            <v/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 t="str">
            <v/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  <cell r="AF119" t="str">
            <v/>
          </cell>
          <cell r="AG119" t="str">
            <v/>
          </cell>
          <cell r="AH119" t="str">
            <v/>
          </cell>
          <cell r="AI119" t="str">
            <v/>
          </cell>
          <cell r="AJ119" t="str">
            <v/>
          </cell>
          <cell r="AK119" t="str">
            <v/>
          </cell>
          <cell r="AL119" t="str">
            <v/>
          </cell>
          <cell r="AM119" t="str">
            <v/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R119" t="str">
            <v/>
          </cell>
          <cell r="AS119" t="str">
            <v/>
          </cell>
          <cell r="AT119" t="str">
            <v/>
          </cell>
          <cell r="AU119" t="str">
            <v/>
          </cell>
          <cell r="AV119" t="str">
            <v/>
          </cell>
          <cell r="AW119" t="str">
            <v/>
          </cell>
          <cell r="AX119" t="str">
            <v/>
          </cell>
          <cell r="AY119" t="str">
            <v/>
          </cell>
          <cell r="AZ119" t="str">
            <v/>
          </cell>
          <cell r="BA119" t="str">
            <v/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1800</v>
          </cell>
          <cell r="BG119">
            <v>3600</v>
          </cell>
          <cell r="BH119">
            <v>5400</v>
          </cell>
          <cell r="BI119" t="str">
            <v/>
          </cell>
          <cell r="BJ119">
            <v>7200</v>
          </cell>
          <cell r="BK119">
            <v>7200</v>
          </cell>
          <cell r="BL119">
            <v>7200</v>
          </cell>
          <cell r="BM119" t="str">
            <v/>
          </cell>
          <cell r="BN119" t="str">
            <v/>
          </cell>
          <cell r="BO119" t="str">
            <v/>
          </cell>
          <cell r="BP119" t="str">
            <v/>
          </cell>
          <cell r="BQ119" t="str">
            <v/>
          </cell>
          <cell r="BR119" t="str">
            <v/>
          </cell>
          <cell r="BS119" t="str">
            <v/>
          </cell>
          <cell r="BT119" t="str">
            <v/>
          </cell>
          <cell r="BU119" t="str">
            <v/>
          </cell>
          <cell r="BV119" t="str">
            <v/>
          </cell>
          <cell r="BW119" t="str">
            <v/>
          </cell>
          <cell r="BX119" t="str">
            <v/>
          </cell>
          <cell r="BY119" t="str">
            <v/>
          </cell>
          <cell r="BZ119" t="str">
            <v/>
          </cell>
          <cell r="CA119" t="str">
            <v/>
          </cell>
          <cell r="CB119" t="str">
            <v/>
          </cell>
          <cell r="CC119" t="str">
            <v/>
          </cell>
          <cell r="CD119" t="str">
            <v/>
          </cell>
          <cell r="CE119" t="str">
            <v/>
          </cell>
          <cell r="CF119" t="str">
            <v/>
          </cell>
          <cell r="CG119" t="str">
            <v/>
          </cell>
          <cell r="CH119" t="str">
            <v/>
          </cell>
          <cell r="CI119" t="str">
            <v/>
          </cell>
          <cell r="CJ119" t="str">
            <v/>
          </cell>
          <cell r="CK119" t="str">
            <v/>
          </cell>
          <cell r="CL119" t="str">
            <v/>
          </cell>
          <cell r="CM119" t="str">
            <v/>
          </cell>
          <cell r="CN119" t="str">
            <v/>
          </cell>
          <cell r="CO119" t="str">
            <v/>
          </cell>
          <cell r="CP119" t="str">
            <v/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 t="str">
            <v/>
          </cell>
          <cell r="CV119" t="str">
            <v/>
          </cell>
          <cell r="CW119" t="str">
            <v/>
          </cell>
          <cell r="CX119" t="str">
            <v/>
          </cell>
          <cell r="CY119" t="str">
            <v/>
          </cell>
          <cell r="CZ119" t="str">
            <v/>
          </cell>
          <cell r="DA119" t="str">
            <v/>
          </cell>
          <cell r="DB119" t="str">
            <v/>
          </cell>
          <cell r="DC119" t="str">
            <v/>
          </cell>
          <cell r="DD119" t="str">
            <v/>
          </cell>
          <cell r="DE119" t="str">
            <v/>
          </cell>
          <cell r="DF119" t="str">
            <v/>
          </cell>
          <cell r="DG119" t="str">
            <v/>
          </cell>
          <cell r="DH119" t="str">
            <v/>
          </cell>
          <cell r="DI119" t="str">
            <v/>
          </cell>
          <cell r="DJ119" t="str">
            <v/>
          </cell>
          <cell r="DK119" t="str">
            <v/>
          </cell>
          <cell r="DL119" t="str">
            <v/>
          </cell>
          <cell r="DM119" t="str">
            <v/>
          </cell>
          <cell r="DN119" t="str">
            <v/>
          </cell>
          <cell r="DO119" t="str">
            <v/>
          </cell>
          <cell r="DP119" t="str">
            <v/>
          </cell>
          <cell r="DQ119" t="str">
            <v/>
          </cell>
          <cell r="DR119" t="str">
            <v/>
          </cell>
          <cell r="DS119" t="str">
            <v/>
          </cell>
          <cell r="DT119" t="str">
            <v/>
          </cell>
          <cell r="DU119" t="str">
            <v/>
          </cell>
          <cell r="DV119" t="str">
            <v/>
          </cell>
          <cell r="DW119" t="str">
            <v/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 t="str">
            <v/>
          </cell>
          <cell r="EC119" t="str">
            <v/>
          </cell>
          <cell r="ED119" t="str">
            <v/>
          </cell>
          <cell r="EE119" t="str">
            <v/>
          </cell>
          <cell r="EF119" t="str">
            <v/>
          </cell>
          <cell r="EG119" t="str">
            <v/>
          </cell>
          <cell r="EH119" t="str">
            <v/>
          </cell>
          <cell r="EI119" t="str">
            <v/>
          </cell>
          <cell r="EJ119" t="str">
            <v/>
          </cell>
          <cell r="EK119" t="str">
            <v/>
          </cell>
          <cell r="EL119" t="str">
            <v/>
          </cell>
          <cell r="EM119" t="str">
            <v/>
          </cell>
          <cell r="EN119" t="str">
            <v/>
          </cell>
          <cell r="EO119" t="str">
            <v/>
          </cell>
          <cell r="EP119" t="str">
            <v/>
          </cell>
          <cell r="EQ119" t="str">
            <v/>
          </cell>
          <cell r="ER119" t="str">
            <v/>
          </cell>
          <cell r="ES119" t="str">
            <v/>
          </cell>
          <cell r="ET119" t="str">
            <v/>
          </cell>
          <cell r="EU119" t="str">
            <v/>
          </cell>
          <cell r="EV119" t="str">
            <v/>
          </cell>
          <cell r="EW119" t="str">
            <v/>
          </cell>
          <cell r="EX119" t="str">
            <v/>
          </cell>
          <cell r="EY119" t="str">
            <v/>
          </cell>
          <cell r="EZ119" t="str">
            <v/>
          </cell>
          <cell r="FA119" t="str">
            <v/>
          </cell>
          <cell r="FB119" t="str">
            <v/>
          </cell>
          <cell r="FC119" t="str">
            <v/>
          </cell>
          <cell r="FD119" t="str">
            <v/>
          </cell>
          <cell r="FE119" t="str">
            <v/>
          </cell>
          <cell r="FF119" t="str">
            <v/>
          </cell>
          <cell r="FG119" t="str">
            <v/>
          </cell>
          <cell r="FH119" t="str">
            <v/>
          </cell>
          <cell r="FI119" t="str">
            <v/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  <cell r="AF120" t="str">
            <v/>
          </cell>
          <cell r="AG120" t="str">
            <v/>
          </cell>
          <cell r="AH120" t="str">
            <v/>
          </cell>
          <cell r="AI120" t="str">
            <v/>
          </cell>
          <cell r="AJ120" t="str">
            <v/>
          </cell>
          <cell r="AK120" t="str">
            <v/>
          </cell>
          <cell r="AL120" t="str">
            <v/>
          </cell>
          <cell r="AM120" t="str">
            <v/>
          </cell>
          <cell r="AN120" t="str">
            <v/>
          </cell>
          <cell r="AO120" t="str">
            <v/>
          </cell>
          <cell r="AP120" t="str">
            <v/>
          </cell>
          <cell r="AQ120" t="str">
            <v/>
          </cell>
          <cell r="AR120" t="str">
            <v/>
          </cell>
          <cell r="AS120" t="str">
            <v/>
          </cell>
          <cell r="AT120" t="str">
            <v/>
          </cell>
          <cell r="AU120" t="str">
            <v/>
          </cell>
          <cell r="AV120" t="str">
            <v/>
          </cell>
          <cell r="AW120" t="str">
            <v/>
          </cell>
          <cell r="AX120" t="str">
            <v/>
          </cell>
          <cell r="AY120" t="str">
            <v/>
          </cell>
          <cell r="AZ120" t="str">
            <v/>
          </cell>
          <cell r="BA120" t="str">
            <v/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 t="str">
            <v/>
          </cell>
          <cell r="BG120">
            <v>8000</v>
          </cell>
          <cell r="BH120">
            <v>10000</v>
          </cell>
          <cell r="BI120" t="str">
            <v/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 t="str">
            <v/>
          </cell>
          <cell r="DM123" t="str">
            <v/>
          </cell>
          <cell r="DN123" t="str">
            <v/>
          </cell>
          <cell r="DO123" t="str">
            <v/>
          </cell>
          <cell r="DP123" t="str">
            <v/>
          </cell>
          <cell r="DQ123" t="str">
            <v/>
          </cell>
          <cell r="DR123" t="str">
            <v/>
          </cell>
          <cell r="DS123" t="str">
            <v/>
          </cell>
          <cell r="DT123" t="str">
            <v/>
          </cell>
          <cell r="DU123" t="str">
            <v/>
          </cell>
          <cell r="DV123" t="str">
            <v/>
          </cell>
          <cell r="DW123" t="str">
            <v/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 t="str">
            <v/>
          </cell>
          <cell r="EC123" t="str">
            <v/>
          </cell>
          <cell r="ED123" t="str">
            <v/>
          </cell>
          <cell r="EE123" t="str">
            <v/>
          </cell>
          <cell r="EF123" t="str">
            <v/>
          </cell>
          <cell r="EG123" t="str">
            <v/>
          </cell>
          <cell r="EH123" t="str">
            <v/>
          </cell>
          <cell r="EI123" t="str">
            <v/>
          </cell>
          <cell r="EJ123" t="str">
            <v/>
          </cell>
          <cell r="EK123" t="str">
            <v/>
          </cell>
          <cell r="EL123" t="str">
            <v/>
          </cell>
          <cell r="EM123" t="str">
            <v/>
          </cell>
          <cell r="EN123" t="str">
            <v/>
          </cell>
          <cell r="EO123" t="str">
            <v/>
          </cell>
          <cell r="EP123" t="str">
            <v/>
          </cell>
          <cell r="EQ123" t="str">
            <v/>
          </cell>
          <cell r="ER123" t="str">
            <v/>
          </cell>
          <cell r="ES123" t="str">
            <v/>
          </cell>
          <cell r="ET123" t="str">
            <v/>
          </cell>
          <cell r="EU123" t="str">
            <v/>
          </cell>
          <cell r="EV123" t="str">
            <v/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 t="str">
            <v/>
          </cell>
          <cell r="DM124" t="str">
            <v/>
          </cell>
          <cell r="DN124" t="str">
            <v/>
          </cell>
          <cell r="DO124" t="str">
            <v/>
          </cell>
          <cell r="DP124" t="str">
            <v/>
          </cell>
          <cell r="DQ124" t="str">
            <v/>
          </cell>
          <cell r="DR124" t="str">
            <v/>
          </cell>
          <cell r="DS124" t="str">
            <v/>
          </cell>
          <cell r="DT124" t="str">
            <v/>
          </cell>
          <cell r="DU124" t="str">
            <v/>
          </cell>
          <cell r="DV124" t="str">
            <v/>
          </cell>
          <cell r="DW124" t="str">
            <v/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 t="str">
            <v/>
          </cell>
          <cell r="EC124" t="str">
            <v/>
          </cell>
          <cell r="ED124" t="str">
            <v/>
          </cell>
          <cell r="EE124" t="str">
            <v/>
          </cell>
          <cell r="EF124" t="str">
            <v/>
          </cell>
          <cell r="EG124" t="str">
            <v/>
          </cell>
          <cell r="EH124" t="str">
            <v/>
          </cell>
          <cell r="EI124" t="str">
            <v/>
          </cell>
          <cell r="EJ124" t="str">
            <v/>
          </cell>
          <cell r="EK124" t="str">
            <v/>
          </cell>
          <cell r="EL124" t="str">
            <v/>
          </cell>
          <cell r="EM124" t="str">
            <v/>
          </cell>
          <cell r="EN124" t="str">
            <v/>
          </cell>
          <cell r="EO124" t="str">
            <v/>
          </cell>
          <cell r="EP124" t="str">
            <v/>
          </cell>
          <cell r="EQ124" t="str">
            <v/>
          </cell>
          <cell r="ER124" t="str">
            <v/>
          </cell>
          <cell r="ES124" t="str">
            <v/>
          </cell>
          <cell r="ET124" t="str">
            <v/>
          </cell>
          <cell r="EU124" t="str">
            <v/>
          </cell>
          <cell r="EV124" t="str">
            <v/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 t="str">
            <v/>
          </cell>
          <cell r="AB136" t="str">
            <v/>
          </cell>
          <cell r="AC136" t="str">
            <v/>
          </cell>
          <cell r="AD136" t="str">
            <v/>
          </cell>
          <cell r="AE136" t="str">
            <v/>
          </cell>
          <cell r="AF136" t="str">
            <v/>
          </cell>
          <cell r="AG136" t="str">
            <v/>
          </cell>
          <cell r="AH136" t="str">
            <v/>
          </cell>
          <cell r="AI136" t="str">
            <v/>
          </cell>
          <cell r="AJ136" t="str">
            <v/>
          </cell>
          <cell r="AK136" t="str">
            <v/>
          </cell>
          <cell r="AL136" t="str">
            <v/>
          </cell>
          <cell r="AM136" t="str">
            <v/>
          </cell>
          <cell r="AN136" t="str">
            <v/>
          </cell>
          <cell r="AO136" t="str">
            <v/>
          </cell>
          <cell r="AP136" t="str">
            <v/>
          </cell>
          <cell r="AQ136" t="str">
            <v/>
          </cell>
          <cell r="AR136" t="str">
            <v/>
          </cell>
          <cell r="AS136" t="str">
            <v/>
          </cell>
          <cell r="AT136" t="str">
            <v/>
          </cell>
          <cell r="AU136" t="str">
            <v/>
          </cell>
          <cell r="AV136" t="str">
            <v/>
          </cell>
          <cell r="AW136" t="str">
            <v/>
          </cell>
          <cell r="AX136" t="str">
            <v/>
          </cell>
          <cell r="AY136" t="str">
            <v/>
          </cell>
          <cell r="AZ136" t="str">
            <v/>
          </cell>
          <cell r="BA136" t="str">
            <v/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 t="str">
            <v/>
          </cell>
          <cell r="BG136" t="str">
            <v/>
          </cell>
          <cell r="BH136" t="str">
            <v/>
          </cell>
          <cell r="BJ136" t="str">
            <v/>
          </cell>
          <cell r="BK136" t="str">
            <v/>
          </cell>
          <cell r="BL136" t="str">
            <v/>
          </cell>
          <cell r="BM136" t="str">
            <v/>
          </cell>
          <cell r="BN136" t="str">
            <v/>
          </cell>
          <cell r="BO136" t="str">
            <v/>
          </cell>
          <cell r="BP136" t="str">
            <v/>
          </cell>
          <cell r="BQ136" t="str">
            <v/>
          </cell>
          <cell r="BR136" t="str">
            <v/>
          </cell>
          <cell r="BS136" t="str">
            <v/>
          </cell>
          <cell r="BT136" t="str">
            <v/>
          </cell>
          <cell r="BU136" t="str">
            <v/>
          </cell>
          <cell r="BV136" t="str">
            <v/>
          </cell>
          <cell r="BW136" t="str">
            <v/>
          </cell>
          <cell r="BX136" t="str">
            <v/>
          </cell>
          <cell r="BY136" t="str">
            <v/>
          </cell>
          <cell r="BZ136" t="str">
            <v/>
          </cell>
          <cell r="CA136" t="str">
            <v/>
          </cell>
          <cell r="CB136" t="str">
            <v/>
          </cell>
          <cell r="CC136" t="str">
            <v/>
          </cell>
          <cell r="CD136" t="str">
            <v/>
          </cell>
          <cell r="CE136" t="str">
            <v/>
          </cell>
          <cell r="CF136" t="str">
            <v/>
          </cell>
          <cell r="CG136" t="str">
            <v/>
          </cell>
          <cell r="CH136" t="str">
            <v/>
          </cell>
          <cell r="CI136" t="str">
            <v/>
          </cell>
          <cell r="CJ136" t="str">
            <v/>
          </cell>
          <cell r="CK136" t="str">
            <v/>
          </cell>
          <cell r="CL136" t="str">
            <v/>
          </cell>
          <cell r="CM136" t="str">
            <v/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 t="str">
            <v/>
          </cell>
          <cell r="AB137" t="str">
            <v/>
          </cell>
          <cell r="AC137" t="str">
            <v/>
          </cell>
          <cell r="AD137" t="str">
            <v/>
          </cell>
          <cell r="AE137" t="str">
            <v/>
          </cell>
          <cell r="AF137" t="str">
            <v/>
          </cell>
          <cell r="AG137" t="str">
            <v/>
          </cell>
          <cell r="AH137" t="str">
            <v/>
          </cell>
          <cell r="AI137" t="str">
            <v/>
          </cell>
          <cell r="AJ137" t="str">
            <v/>
          </cell>
          <cell r="AK137" t="str">
            <v/>
          </cell>
          <cell r="AL137" t="str">
            <v/>
          </cell>
          <cell r="AM137" t="str">
            <v/>
          </cell>
          <cell r="AN137" t="str">
            <v/>
          </cell>
          <cell r="AO137" t="str">
            <v/>
          </cell>
          <cell r="AP137" t="str">
            <v/>
          </cell>
          <cell r="AQ137" t="str">
            <v/>
          </cell>
          <cell r="AR137" t="str">
            <v/>
          </cell>
          <cell r="AS137" t="str">
            <v/>
          </cell>
          <cell r="BA137" t="str">
            <v/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 t="str">
            <v/>
          </cell>
          <cell r="BG137" t="str">
            <v/>
          </cell>
          <cell r="BH137" t="str">
            <v/>
          </cell>
          <cell r="BJ137" t="str">
            <v/>
          </cell>
          <cell r="BK137" t="str">
            <v/>
          </cell>
          <cell r="BL137" t="str">
            <v/>
          </cell>
          <cell r="BM137" t="str">
            <v/>
          </cell>
          <cell r="BN137" t="str">
            <v/>
          </cell>
          <cell r="BO137" t="str">
            <v/>
          </cell>
          <cell r="BP137" t="str">
            <v/>
          </cell>
          <cell r="BQ137" t="str">
            <v/>
          </cell>
          <cell r="BR137" t="str">
            <v/>
          </cell>
          <cell r="BS137" t="str">
            <v/>
          </cell>
          <cell r="BT137" t="str">
            <v/>
          </cell>
          <cell r="BU137" t="str">
            <v/>
          </cell>
          <cell r="BV137" t="str">
            <v/>
          </cell>
          <cell r="BW137" t="str">
            <v/>
          </cell>
          <cell r="BX137" t="str">
            <v/>
          </cell>
          <cell r="BY137" t="str">
            <v/>
          </cell>
          <cell r="BZ137" t="str">
            <v/>
          </cell>
          <cell r="CA137" t="str">
            <v/>
          </cell>
          <cell r="CB137" t="str">
            <v/>
          </cell>
          <cell r="CC137" t="str">
            <v/>
          </cell>
          <cell r="CD137" t="str">
            <v/>
          </cell>
          <cell r="CE137" t="str">
            <v/>
          </cell>
          <cell r="CF137" t="str">
            <v/>
          </cell>
          <cell r="CG137" t="str">
            <v/>
          </cell>
          <cell r="CH137" t="str">
            <v/>
          </cell>
          <cell r="CI137" t="str">
            <v/>
          </cell>
          <cell r="CJ137" t="str">
            <v/>
          </cell>
          <cell r="CK137" t="str">
            <v/>
          </cell>
          <cell r="CL137" t="str">
            <v/>
          </cell>
          <cell r="CM137" t="str">
            <v/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 t="str">
            <v/>
          </cell>
          <cell r="CF142" t="str">
            <v/>
          </cell>
          <cell r="CG142" t="str">
            <v/>
          </cell>
          <cell r="CH142" t="str">
            <v/>
          </cell>
          <cell r="CI142" t="str">
            <v/>
          </cell>
          <cell r="CJ142" t="str">
            <v/>
          </cell>
          <cell r="CK142" t="str">
            <v/>
          </cell>
          <cell r="CL142" t="str">
            <v/>
          </cell>
          <cell r="CM142" t="str">
            <v/>
          </cell>
          <cell r="CN142" t="str">
            <v/>
          </cell>
          <cell r="CO142" t="str">
            <v/>
          </cell>
          <cell r="CP142" t="str">
            <v/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 t="str">
            <v/>
          </cell>
          <cell r="CV142" t="str">
            <v/>
          </cell>
          <cell r="CW142" t="str">
            <v/>
          </cell>
          <cell r="CX142" t="str">
            <v/>
          </cell>
          <cell r="CY142" t="str">
            <v/>
          </cell>
          <cell r="CZ142" t="str">
            <v/>
          </cell>
          <cell r="DA142" t="str">
            <v/>
          </cell>
          <cell r="DB142" t="str">
            <v/>
          </cell>
          <cell r="DC142" t="str">
            <v/>
          </cell>
          <cell r="DD142" t="str">
            <v/>
          </cell>
          <cell r="DE142" t="str">
            <v/>
          </cell>
          <cell r="DF142" t="str">
            <v/>
          </cell>
          <cell r="DG142" t="str">
            <v/>
          </cell>
          <cell r="DH142" t="str">
            <v/>
          </cell>
          <cell r="DI142" t="str">
            <v/>
          </cell>
          <cell r="DJ142" t="str">
            <v/>
          </cell>
          <cell r="DK142" t="str">
            <v/>
          </cell>
          <cell r="DL142" t="str">
            <v/>
          </cell>
          <cell r="DM142" t="str">
            <v/>
          </cell>
          <cell r="DN142" t="str">
            <v/>
          </cell>
          <cell r="DO142" t="str">
            <v/>
          </cell>
          <cell r="DP142" t="str">
            <v/>
          </cell>
          <cell r="DQ142" t="str">
            <v/>
          </cell>
          <cell r="DR142" t="str">
            <v/>
          </cell>
          <cell r="DS142" t="str">
            <v/>
          </cell>
          <cell r="DT142" t="str">
            <v/>
          </cell>
          <cell r="DU142" t="str">
            <v/>
          </cell>
          <cell r="DV142" t="str">
            <v/>
          </cell>
          <cell r="DW142" t="str">
            <v/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 t="str">
            <v/>
          </cell>
          <cell r="EC142" t="str">
            <v/>
          </cell>
          <cell r="ED142" t="str">
            <v/>
          </cell>
          <cell r="EE142" t="str">
            <v/>
          </cell>
          <cell r="EF142" t="str">
            <v/>
          </cell>
          <cell r="EG142" t="str">
            <v/>
          </cell>
          <cell r="EH142" t="str">
            <v/>
          </cell>
          <cell r="EI142" t="str">
            <v/>
          </cell>
          <cell r="EJ142" t="str">
            <v/>
          </cell>
          <cell r="EK142" t="str">
            <v/>
          </cell>
          <cell r="EL142" t="str">
            <v/>
          </cell>
          <cell r="EM142" t="str">
            <v/>
          </cell>
          <cell r="EN142" t="str">
            <v/>
          </cell>
          <cell r="EO142" t="str">
            <v/>
          </cell>
          <cell r="EP142" t="str">
            <v/>
          </cell>
          <cell r="EQ142" t="str">
            <v/>
          </cell>
          <cell r="ER142" t="str">
            <v/>
          </cell>
          <cell r="ES142" t="str">
            <v/>
          </cell>
          <cell r="ET142" t="str">
            <v/>
          </cell>
          <cell r="EU142" t="str">
            <v/>
          </cell>
          <cell r="EV142" t="str">
            <v/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 t="str">
            <v/>
          </cell>
          <cell r="CF143" t="str">
            <v/>
          </cell>
          <cell r="CG143" t="str">
            <v/>
          </cell>
          <cell r="CH143" t="str">
            <v/>
          </cell>
          <cell r="CI143" t="str">
            <v/>
          </cell>
          <cell r="CJ143" t="str">
            <v/>
          </cell>
          <cell r="CK143" t="str">
            <v/>
          </cell>
          <cell r="CL143" t="str">
            <v/>
          </cell>
          <cell r="CM143" t="str">
            <v/>
          </cell>
          <cell r="CN143" t="str">
            <v/>
          </cell>
          <cell r="CO143" t="str">
            <v/>
          </cell>
          <cell r="CP143" t="str">
            <v/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 t="str">
            <v/>
          </cell>
          <cell r="CV143" t="str">
            <v/>
          </cell>
          <cell r="CW143" t="str">
            <v/>
          </cell>
          <cell r="CX143" t="str">
            <v/>
          </cell>
          <cell r="CY143" t="str">
            <v/>
          </cell>
          <cell r="CZ143" t="str">
            <v/>
          </cell>
          <cell r="DA143" t="str">
            <v/>
          </cell>
          <cell r="DB143" t="str">
            <v/>
          </cell>
          <cell r="DC143" t="str">
            <v/>
          </cell>
          <cell r="DD143" t="str">
            <v/>
          </cell>
          <cell r="DE143" t="str">
            <v/>
          </cell>
          <cell r="DF143" t="str">
            <v/>
          </cell>
          <cell r="DG143" t="str">
            <v/>
          </cell>
          <cell r="DH143" t="str">
            <v/>
          </cell>
          <cell r="DI143" t="str">
            <v/>
          </cell>
          <cell r="DJ143" t="str">
            <v/>
          </cell>
          <cell r="DK143" t="str">
            <v/>
          </cell>
          <cell r="DL143" t="str">
            <v/>
          </cell>
          <cell r="DM143" t="str">
            <v/>
          </cell>
          <cell r="DN143" t="str">
            <v/>
          </cell>
          <cell r="DO143" t="str">
            <v/>
          </cell>
          <cell r="DP143" t="str">
            <v/>
          </cell>
          <cell r="DQ143" t="str">
            <v/>
          </cell>
          <cell r="DR143" t="str">
            <v/>
          </cell>
          <cell r="DS143" t="str">
            <v/>
          </cell>
          <cell r="DT143" t="str">
            <v/>
          </cell>
          <cell r="DU143" t="str">
            <v/>
          </cell>
          <cell r="DV143" t="str">
            <v/>
          </cell>
          <cell r="DW143" t="str">
            <v/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 t="str">
            <v/>
          </cell>
          <cell r="EC143" t="str">
            <v/>
          </cell>
          <cell r="ED143" t="str">
            <v/>
          </cell>
          <cell r="EE143" t="str">
            <v/>
          </cell>
          <cell r="EF143" t="str">
            <v/>
          </cell>
          <cell r="EG143" t="str">
            <v/>
          </cell>
          <cell r="EH143" t="str">
            <v/>
          </cell>
          <cell r="EI143" t="str">
            <v/>
          </cell>
          <cell r="EJ143" t="str">
            <v/>
          </cell>
          <cell r="EK143" t="str">
            <v/>
          </cell>
          <cell r="EL143" t="str">
            <v/>
          </cell>
          <cell r="EM143" t="str">
            <v/>
          </cell>
          <cell r="EN143" t="str">
            <v/>
          </cell>
          <cell r="EO143" t="str">
            <v/>
          </cell>
          <cell r="EP143" t="str">
            <v/>
          </cell>
          <cell r="EQ143" t="str">
            <v/>
          </cell>
          <cell r="ER143" t="str">
            <v/>
          </cell>
          <cell r="ES143" t="str">
            <v/>
          </cell>
          <cell r="ET143" t="str">
            <v/>
          </cell>
          <cell r="EU143" t="str">
            <v/>
          </cell>
          <cell r="EV143" t="str">
            <v/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 t="str">
            <v/>
          </cell>
          <cell r="CF144" t="str">
            <v/>
          </cell>
          <cell r="CG144" t="str">
            <v/>
          </cell>
          <cell r="CH144" t="str">
            <v/>
          </cell>
          <cell r="CI144" t="str">
            <v/>
          </cell>
          <cell r="CJ144" t="str">
            <v/>
          </cell>
          <cell r="CK144" t="str">
            <v/>
          </cell>
          <cell r="CL144" t="str">
            <v/>
          </cell>
          <cell r="CM144" t="str">
            <v/>
          </cell>
          <cell r="CN144" t="str">
            <v/>
          </cell>
          <cell r="CO144" t="str">
            <v/>
          </cell>
          <cell r="CP144" t="str">
            <v/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 t="str">
            <v/>
          </cell>
          <cell r="CV144" t="str">
            <v/>
          </cell>
          <cell r="CW144" t="str">
            <v/>
          </cell>
          <cell r="CX144" t="str">
            <v/>
          </cell>
          <cell r="CY144" t="str">
            <v/>
          </cell>
          <cell r="CZ144" t="str">
            <v/>
          </cell>
          <cell r="DA144" t="str">
            <v/>
          </cell>
          <cell r="DB144" t="str">
            <v/>
          </cell>
          <cell r="DC144" t="str">
            <v/>
          </cell>
          <cell r="DD144" t="str">
            <v/>
          </cell>
          <cell r="DE144" t="str">
            <v/>
          </cell>
          <cell r="DF144" t="str">
            <v/>
          </cell>
          <cell r="DG144" t="str">
            <v/>
          </cell>
          <cell r="DH144" t="str">
            <v/>
          </cell>
          <cell r="DI144" t="str">
            <v/>
          </cell>
          <cell r="DJ144" t="str">
            <v/>
          </cell>
          <cell r="DK144" t="str">
            <v/>
          </cell>
          <cell r="DL144" t="str">
            <v/>
          </cell>
          <cell r="DM144" t="str">
            <v/>
          </cell>
          <cell r="DN144" t="str">
            <v/>
          </cell>
          <cell r="DO144" t="str">
            <v/>
          </cell>
          <cell r="DP144" t="str">
            <v/>
          </cell>
          <cell r="DQ144" t="str">
            <v/>
          </cell>
          <cell r="DR144" t="str">
            <v/>
          </cell>
          <cell r="DS144" t="str">
            <v/>
          </cell>
          <cell r="DT144" t="str">
            <v/>
          </cell>
          <cell r="DU144" t="str">
            <v/>
          </cell>
          <cell r="DV144" t="str">
            <v/>
          </cell>
          <cell r="DW144" t="str">
            <v/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 t="str">
            <v/>
          </cell>
          <cell r="EC144" t="str">
            <v/>
          </cell>
          <cell r="ED144" t="str">
            <v/>
          </cell>
          <cell r="EE144" t="str">
            <v/>
          </cell>
          <cell r="EF144" t="str">
            <v/>
          </cell>
          <cell r="EG144" t="str">
            <v/>
          </cell>
          <cell r="EH144" t="str">
            <v/>
          </cell>
          <cell r="EI144" t="str">
            <v/>
          </cell>
          <cell r="EJ144" t="str">
            <v/>
          </cell>
          <cell r="EK144" t="str">
            <v/>
          </cell>
          <cell r="EL144" t="str">
            <v/>
          </cell>
          <cell r="EM144" t="str">
            <v/>
          </cell>
          <cell r="EN144" t="str">
            <v/>
          </cell>
          <cell r="EO144" t="str">
            <v/>
          </cell>
          <cell r="EP144" t="str">
            <v/>
          </cell>
          <cell r="EQ144" t="str">
            <v/>
          </cell>
          <cell r="ER144" t="str">
            <v/>
          </cell>
          <cell r="ES144" t="str">
            <v/>
          </cell>
          <cell r="ET144" t="str">
            <v/>
          </cell>
          <cell r="EU144" t="str">
            <v/>
          </cell>
          <cell r="EV144" t="str">
            <v/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 t="str">
            <v/>
          </cell>
          <cell r="CF153" t="str">
            <v/>
          </cell>
          <cell r="CG153" t="str">
            <v/>
          </cell>
          <cell r="CH153" t="str">
            <v/>
          </cell>
          <cell r="CI153" t="str">
            <v/>
          </cell>
          <cell r="CJ153" t="str">
            <v/>
          </cell>
          <cell r="CK153" t="str">
            <v/>
          </cell>
          <cell r="CL153" t="str">
            <v/>
          </cell>
          <cell r="CM153" t="str">
            <v/>
          </cell>
          <cell r="CN153" t="str">
            <v/>
          </cell>
          <cell r="CO153" t="str">
            <v/>
          </cell>
          <cell r="CP153" t="str">
            <v/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 t="str">
            <v/>
          </cell>
          <cell r="CV153" t="str">
            <v/>
          </cell>
          <cell r="CW153" t="str">
            <v/>
          </cell>
          <cell r="CX153" t="str">
            <v/>
          </cell>
          <cell r="CY153" t="str">
            <v/>
          </cell>
          <cell r="CZ153" t="str">
            <v/>
          </cell>
          <cell r="DA153" t="str">
            <v/>
          </cell>
          <cell r="DB153" t="str">
            <v/>
          </cell>
          <cell r="DC153" t="str">
            <v/>
          </cell>
          <cell r="DD153" t="str">
            <v/>
          </cell>
          <cell r="DE153" t="str">
            <v/>
          </cell>
          <cell r="DF153" t="str">
            <v/>
          </cell>
          <cell r="DG153" t="str">
            <v/>
          </cell>
          <cell r="DH153" t="str">
            <v/>
          </cell>
          <cell r="DI153" t="str">
            <v/>
          </cell>
          <cell r="DJ153" t="str">
            <v/>
          </cell>
          <cell r="DK153" t="str">
            <v/>
          </cell>
          <cell r="DL153" t="str">
            <v/>
          </cell>
          <cell r="DM153" t="str">
            <v/>
          </cell>
          <cell r="DN153" t="str">
            <v/>
          </cell>
          <cell r="DO153" t="str">
            <v/>
          </cell>
          <cell r="DP153" t="str">
            <v/>
          </cell>
          <cell r="DQ153" t="str">
            <v/>
          </cell>
          <cell r="DR153" t="str">
            <v/>
          </cell>
          <cell r="DS153" t="str">
            <v/>
          </cell>
          <cell r="DT153" t="str">
            <v/>
          </cell>
          <cell r="DU153" t="str">
            <v/>
          </cell>
          <cell r="DV153" t="str">
            <v/>
          </cell>
          <cell r="DW153" t="str">
            <v/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 t="str">
            <v/>
          </cell>
          <cell r="EC153" t="str">
            <v/>
          </cell>
          <cell r="ED153" t="str">
            <v/>
          </cell>
          <cell r="EE153" t="str">
            <v/>
          </cell>
          <cell r="EF153" t="str">
            <v/>
          </cell>
          <cell r="EG153" t="str">
            <v/>
          </cell>
          <cell r="EH153" t="str">
            <v/>
          </cell>
          <cell r="EI153" t="str">
            <v/>
          </cell>
          <cell r="EJ153" t="str">
            <v/>
          </cell>
          <cell r="EK153" t="str">
            <v/>
          </cell>
          <cell r="EL153" t="str">
            <v/>
          </cell>
          <cell r="EM153" t="str">
            <v/>
          </cell>
          <cell r="EN153" t="str">
            <v/>
          </cell>
          <cell r="EO153" t="str">
            <v/>
          </cell>
          <cell r="EP153" t="str">
            <v/>
          </cell>
          <cell r="EQ153" t="str">
            <v/>
          </cell>
          <cell r="ER153" t="str">
            <v/>
          </cell>
          <cell r="ES153" t="str">
            <v/>
          </cell>
          <cell r="ET153" t="str">
            <v/>
          </cell>
          <cell r="EU153" t="str">
            <v/>
          </cell>
          <cell r="EV153" t="str">
            <v/>
          </cell>
        </row>
        <row r="154">
          <cell r="S154" t="str">
            <v>COST TO DATE</v>
          </cell>
          <cell r="V154" t="str">
            <v>DIRECT TO DATE</v>
          </cell>
          <cell r="CE154" t="str">
            <v/>
          </cell>
          <cell r="CF154" t="str">
            <v/>
          </cell>
          <cell r="CG154" t="str">
            <v/>
          </cell>
          <cell r="CH154" t="str">
            <v/>
          </cell>
          <cell r="CI154" t="str">
            <v/>
          </cell>
          <cell r="CJ154" t="str">
            <v/>
          </cell>
          <cell r="CK154" t="str">
            <v/>
          </cell>
          <cell r="CL154" t="str">
            <v/>
          </cell>
          <cell r="CM154" t="str">
            <v/>
          </cell>
          <cell r="CN154" t="str">
            <v/>
          </cell>
          <cell r="CO154" t="str">
            <v/>
          </cell>
          <cell r="CP154" t="str">
            <v/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 t="str">
            <v/>
          </cell>
          <cell r="CV154" t="str">
            <v/>
          </cell>
          <cell r="CW154" t="str">
            <v/>
          </cell>
          <cell r="CX154" t="str">
            <v/>
          </cell>
          <cell r="CY154" t="str">
            <v/>
          </cell>
          <cell r="CZ154" t="str">
            <v/>
          </cell>
          <cell r="DA154" t="str">
            <v/>
          </cell>
          <cell r="DB154" t="str">
            <v/>
          </cell>
          <cell r="DC154" t="str">
            <v/>
          </cell>
          <cell r="DD154" t="str">
            <v/>
          </cell>
          <cell r="DE154" t="str">
            <v/>
          </cell>
          <cell r="DF154" t="str">
            <v/>
          </cell>
          <cell r="DG154" t="str">
            <v/>
          </cell>
          <cell r="DH154" t="str">
            <v/>
          </cell>
          <cell r="DI154" t="str">
            <v/>
          </cell>
          <cell r="DJ154" t="str">
            <v/>
          </cell>
          <cell r="DK154" t="str">
            <v/>
          </cell>
          <cell r="DL154" t="str">
            <v/>
          </cell>
          <cell r="DM154" t="str">
            <v/>
          </cell>
          <cell r="DN154" t="str">
            <v/>
          </cell>
          <cell r="DO154" t="str">
            <v/>
          </cell>
          <cell r="DP154" t="str">
            <v/>
          </cell>
          <cell r="DQ154" t="str">
            <v/>
          </cell>
          <cell r="DR154" t="str">
            <v/>
          </cell>
          <cell r="DS154" t="str">
            <v/>
          </cell>
          <cell r="DT154" t="str">
            <v/>
          </cell>
          <cell r="DU154" t="str">
            <v/>
          </cell>
          <cell r="DV154" t="str">
            <v/>
          </cell>
          <cell r="DW154" t="str">
            <v/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 t="str">
            <v/>
          </cell>
          <cell r="EC154" t="str">
            <v/>
          </cell>
          <cell r="ED154" t="str">
            <v/>
          </cell>
          <cell r="EE154" t="str">
            <v/>
          </cell>
          <cell r="EF154" t="str">
            <v/>
          </cell>
          <cell r="EG154" t="str">
            <v/>
          </cell>
          <cell r="EH154" t="str">
            <v/>
          </cell>
          <cell r="EI154" t="str">
            <v/>
          </cell>
          <cell r="EJ154" t="str">
            <v/>
          </cell>
          <cell r="EK154" t="str">
            <v/>
          </cell>
          <cell r="EL154" t="str">
            <v/>
          </cell>
          <cell r="EM154" t="str">
            <v/>
          </cell>
          <cell r="EN154" t="str">
            <v/>
          </cell>
          <cell r="EO154" t="str">
            <v/>
          </cell>
          <cell r="EP154" t="str">
            <v/>
          </cell>
          <cell r="EQ154" t="str">
            <v/>
          </cell>
          <cell r="ER154" t="str">
            <v/>
          </cell>
          <cell r="ES154" t="str">
            <v/>
          </cell>
          <cell r="ET154" t="str">
            <v/>
          </cell>
          <cell r="EU154" t="str">
            <v/>
          </cell>
          <cell r="EV154" t="str">
            <v/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 t="str">
            <v/>
          </cell>
          <cell r="AB165" t="str">
            <v/>
          </cell>
          <cell r="AC165" t="str">
            <v/>
          </cell>
          <cell r="AD165" t="str">
            <v/>
          </cell>
          <cell r="AE165" t="str">
            <v/>
          </cell>
          <cell r="AF165" t="str">
            <v/>
          </cell>
          <cell r="AG165" t="str">
            <v/>
          </cell>
          <cell r="AH165" t="str">
            <v/>
          </cell>
          <cell r="AI165" t="str">
            <v/>
          </cell>
          <cell r="AJ165" t="str">
            <v/>
          </cell>
          <cell r="AK165" t="str">
            <v/>
          </cell>
          <cell r="AL165" t="str">
            <v/>
          </cell>
          <cell r="AM165" t="str">
            <v/>
          </cell>
          <cell r="AN165" t="str">
            <v/>
          </cell>
          <cell r="AO165" t="str">
            <v/>
          </cell>
          <cell r="AP165" t="str">
            <v/>
          </cell>
          <cell r="AQ165" t="str">
            <v/>
          </cell>
          <cell r="AR165" t="str">
            <v/>
          </cell>
          <cell r="AS165" t="str">
            <v/>
          </cell>
          <cell r="AT165" t="str">
            <v/>
          </cell>
          <cell r="AU165" t="str">
            <v/>
          </cell>
          <cell r="AV165" t="str">
            <v/>
          </cell>
          <cell r="AW165" t="str">
            <v/>
          </cell>
          <cell r="AX165" t="str">
            <v/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 t="str">
            <v/>
          </cell>
          <cell r="BE165" t="str">
            <v/>
          </cell>
          <cell r="BF165" t="str">
            <v/>
          </cell>
          <cell r="BG165" t="str">
            <v/>
          </cell>
          <cell r="BH165" t="str">
            <v/>
          </cell>
          <cell r="BJ165" t="str">
            <v/>
          </cell>
          <cell r="BK165" t="str">
            <v/>
          </cell>
          <cell r="BL165" t="str">
            <v/>
          </cell>
          <cell r="BM165" t="str">
            <v/>
          </cell>
          <cell r="BN165" t="str">
            <v/>
          </cell>
          <cell r="BO165" t="str">
            <v/>
          </cell>
          <cell r="BP165" t="str">
            <v/>
          </cell>
          <cell r="BQ165" t="str">
            <v/>
          </cell>
          <cell r="BR165" t="str">
            <v/>
          </cell>
          <cell r="BS165" t="str">
            <v/>
          </cell>
          <cell r="BT165" t="str">
            <v/>
          </cell>
          <cell r="BU165" t="str">
            <v/>
          </cell>
          <cell r="BV165" t="str">
            <v/>
          </cell>
          <cell r="BW165" t="str">
            <v/>
          </cell>
          <cell r="BX165" t="str">
            <v/>
          </cell>
          <cell r="BY165" t="str">
            <v/>
          </cell>
          <cell r="BZ165" t="str">
            <v/>
          </cell>
          <cell r="CA165" t="str">
            <v/>
          </cell>
          <cell r="CB165" t="str">
            <v/>
          </cell>
          <cell r="CC165" t="str">
            <v/>
          </cell>
          <cell r="CD165" t="str">
            <v/>
          </cell>
          <cell r="CE165" t="str">
            <v/>
          </cell>
          <cell r="CF165" t="str">
            <v/>
          </cell>
          <cell r="CG165" t="str">
            <v/>
          </cell>
          <cell r="CH165" t="str">
            <v/>
          </cell>
          <cell r="CI165" t="str">
            <v/>
          </cell>
          <cell r="CJ165" t="str">
            <v/>
          </cell>
          <cell r="CK165" t="str">
            <v/>
          </cell>
          <cell r="CL165" t="str">
            <v/>
          </cell>
          <cell r="CM165" t="str">
            <v/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 t="str">
            <v/>
          </cell>
          <cell r="AB166" t="str">
            <v/>
          </cell>
          <cell r="AC166" t="str">
            <v/>
          </cell>
          <cell r="AD166" t="str">
            <v/>
          </cell>
          <cell r="AE166" t="str">
            <v/>
          </cell>
          <cell r="AF166" t="str">
            <v/>
          </cell>
          <cell r="AG166" t="str">
            <v/>
          </cell>
          <cell r="AH166" t="str">
            <v/>
          </cell>
          <cell r="AI166" t="str">
            <v/>
          </cell>
          <cell r="AJ166" t="str">
            <v/>
          </cell>
          <cell r="AK166" t="str">
            <v/>
          </cell>
          <cell r="AL166" t="str">
            <v/>
          </cell>
          <cell r="AM166" t="str">
            <v/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R166" t="str">
            <v/>
          </cell>
          <cell r="AS166" t="str">
            <v/>
          </cell>
          <cell r="AT166" t="str">
            <v/>
          </cell>
          <cell r="AU166" t="str">
            <v/>
          </cell>
          <cell r="AV166" t="str">
            <v/>
          </cell>
          <cell r="AW166" t="str">
            <v/>
          </cell>
          <cell r="AX166" t="str">
            <v/>
          </cell>
          <cell r="BD166" t="str">
            <v/>
          </cell>
          <cell r="BE166" t="str">
            <v/>
          </cell>
          <cell r="BF166" t="str">
            <v/>
          </cell>
          <cell r="BG166" t="str">
            <v/>
          </cell>
          <cell r="BH166" t="str">
            <v/>
          </cell>
          <cell r="BJ166" t="str">
            <v/>
          </cell>
          <cell r="BK166" t="str">
            <v/>
          </cell>
          <cell r="BL166" t="str">
            <v/>
          </cell>
          <cell r="BM166" t="str">
            <v/>
          </cell>
          <cell r="BN166" t="str">
            <v/>
          </cell>
          <cell r="BO166" t="str">
            <v/>
          </cell>
          <cell r="BP166" t="str">
            <v/>
          </cell>
          <cell r="BQ166" t="str">
            <v/>
          </cell>
          <cell r="BR166" t="str">
            <v/>
          </cell>
          <cell r="BS166" t="str">
            <v/>
          </cell>
          <cell r="BT166" t="str">
            <v/>
          </cell>
          <cell r="BU166" t="str">
            <v/>
          </cell>
          <cell r="BV166" t="str">
            <v/>
          </cell>
          <cell r="BW166" t="str">
            <v/>
          </cell>
          <cell r="BX166" t="str">
            <v/>
          </cell>
          <cell r="BY166" t="str">
            <v/>
          </cell>
          <cell r="BZ166" t="str">
            <v/>
          </cell>
          <cell r="CA166" t="str">
            <v/>
          </cell>
          <cell r="CB166" t="str">
            <v/>
          </cell>
          <cell r="CC166" t="str">
            <v/>
          </cell>
          <cell r="CD166" t="str">
            <v/>
          </cell>
          <cell r="CE166" t="str">
            <v/>
          </cell>
          <cell r="CF166" t="str">
            <v/>
          </cell>
          <cell r="CG166" t="str">
            <v/>
          </cell>
          <cell r="CH166" t="str">
            <v/>
          </cell>
          <cell r="CI166" t="str">
            <v/>
          </cell>
          <cell r="CJ166" t="str">
            <v/>
          </cell>
          <cell r="CK166" t="str">
            <v/>
          </cell>
          <cell r="CL166" t="str">
            <v/>
          </cell>
          <cell r="CM166" t="str">
            <v/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 t="str">
            <v/>
          </cell>
          <cell r="AB170" t="str">
            <v/>
          </cell>
          <cell r="AC170" t="str">
            <v/>
          </cell>
          <cell r="AD170" t="str">
            <v/>
          </cell>
          <cell r="AE170" t="str">
            <v/>
          </cell>
          <cell r="AF170" t="str">
            <v/>
          </cell>
          <cell r="AG170" t="str">
            <v/>
          </cell>
          <cell r="AH170" t="str">
            <v/>
          </cell>
          <cell r="AI170" t="str">
            <v/>
          </cell>
          <cell r="AJ170" t="str">
            <v/>
          </cell>
          <cell r="AK170" t="str">
            <v/>
          </cell>
          <cell r="AL170" t="str">
            <v/>
          </cell>
          <cell r="AM170" t="str">
            <v/>
          </cell>
          <cell r="AN170" t="str">
            <v/>
          </cell>
          <cell r="AO170" t="str">
            <v/>
          </cell>
          <cell r="AP170" t="str">
            <v/>
          </cell>
          <cell r="AQ170" t="str">
            <v/>
          </cell>
          <cell r="AR170" t="str">
            <v/>
          </cell>
          <cell r="AS170" t="str">
            <v/>
          </cell>
          <cell r="AT170" t="str">
            <v/>
          </cell>
          <cell r="AU170" t="str">
            <v/>
          </cell>
          <cell r="AV170" t="str">
            <v/>
          </cell>
          <cell r="AW170" t="str">
            <v/>
          </cell>
          <cell r="AX170" t="str">
            <v/>
          </cell>
          <cell r="AY170" t="str">
            <v/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 t="str">
            <v/>
          </cell>
          <cell r="BK170" t="str">
            <v/>
          </cell>
          <cell r="BL170" t="str">
            <v/>
          </cell>
          <cell r="BM170" t="str">
            <v/>
          </cell>
          <cell r="BN170" t="str">
            <v/>
          </cell>
          <cell r="BO170" t="str">
            <v/>
          </cell>
          <cell r="BP170" t="str">
            <v/>
          </cell>
          <cell r="BQ170" t="str">
            <v/>
          </cell>
          <cell r="BR170" t="str">
            <v/>
          </cell>
          <cell r="BS170" t="str">
            <v/>
          </cell>
          <cell r="BT170" t="str">
            <v/>
          </cell>
          <cell r="BU170" t="str">
            <v/>
          </cell>
          <cell r="BV170" t="str">
            <v/>
          </cell>
          <cell r="BW170" t="str">
            <v/>
          </cell>
          <cell r="BX170" t="str">
            <v/>
          </cell>
          <cell r="BY170" t="str">
            <v/>
          </cell>
          <cell r="BZ170" t="str">
            <v/>
          </cell>
          <cell r="CA170" t="str">
            <v/>
          </cell>
          <cell r="CB170" t="str">
            <v/>
          </cell>
          <cell r="CC170" t="str">
            <v/>
          </cell>
          <cell r="CD170" t="str">
            <v/>
          </cell>
          <cell r="CE170" t="str">
            <v/>
          </cell>
          <cell r="CF170" t="str">
            <v/>
          </cell>
          <cell r="CG170" t="str">
            <v/>
          </cell>
          <cell r="CH170" t="str">
            <v/>
          </cell>
          <cell r="CI170" t="str">
            <v/>
          </cell>
          <cell r="CJ170" t="str">
            <v/>
          </cell>
          <cell r="CK170" t="str">
            <v/>
          </cell>
          <cell r="CL170" t="str">
            <v/>
          </cell>
          <cell r="CM170" t="str">
            <v/>
          </cell>
          <cell r="CN170" t="str">
            <v/>
          </cell>
          <cell r="CO170" t="str">
            <v/>
          </cell>
          <cell r="CP170" t="str">
            <v/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 t="str">
            <v/>
          </cell>
          <cell r="CV170" t="str">
            <v/>
          </cell>
          <cell r="CW170" t="str">
            <v/>
          </cell>
          <cell r="CX170" t="str">
            <v/>
          </cell>
          <cell r="CY170" t="str">
            <v/>
          </cell>
          <cell r="CZ170" t="str">
            <v/>
          </cell>
          <cell r="DA170" t="str">
            <v/>
          </cell>
          <cell r="DB170" t="str">
            <v/>
          </cell>
          <cell r="DC170" t="str">
            <v/>
          </cell>
          <cell r="DD170" t="str">
            <v/>
          </cell>
          <cell r="DE170" t="str">
            <v/>
          </cell>
          <cell r="DF170" t="str">
            <v/>
          </cell>
          <cell r="DG170" t="str">
            <v/>
          </cell>
          <cell r="DH170" t="str">
            <v/>
          </cell>
          <cell r="DI170" t="str">
            <v/>
          </cell>
          <cell r="DJ170" t="str">
            <v/>
          </cell>
          <cell r="DK170" t="str">
            <v/>
          </cell>
          <cell r="DL170" t="str">
            <v/>
          </cell>
          <cell r="DM170" t="str">
            <v/>
          </cell>
          <cell r="DN170" t="str">
            <v/>
          </cell>
          <cell r="DO170" t="str">
            <v/>
          </cell>
          <cell r="DP170" t="str">
            <v/>
          </cell>
          <cell r="DQ170" t="str">
            <v/>
          </cell>
          <cell r="DR170" t="str">
            <v/>
          </cell>
          <cell r="DS170" t="str">
            <v/>
          </cell>
          <cell r="DT170" t="str">
            <v/>
          </cell>
          <cell r="DU170" t="str">
            <v/>
          </cell>
          <cell r="DV170" t="str">
            <v/>
          </cell>
          <cell r="DW170" t="str">
            <v/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 t="str">
            <v/>
          </cell>
          <cell r="EC170" t="str">
            <v/>
          </cell>
          <cell r="ED170" t="str">
            <v/>
          </cell>
          <cell r="EE170" t="str">
            <v/>
          </cell>
          <cell r="EF170" t="str">
            <v/>
          </cell>
          <cell r="EG170" t="str">
            <v/>
          </cell>
          <cell r="EH170" t="str">
            <v/>
          </cell>
          <cell r="EI170" t="str">
            <v/>
          </cell>
          <cell r="EJ170" t="str">
            <v/>
          </cell>
          <cell r="EK170" t="str">
            <v/>
          </cell>
          <cell r="EL170" t="str">
            <v/>
          </cell>
          <cell r="EM170" t="str">
            <v/>
          </cell>
          <cell r="EN170" t="str">
            <v/>
          </cell>
          <cell r="EO170" t="str">
            <v/>
          </cell>
          <cell r="EP170" t="str">
            <v/>
          </cell>
          <cell r="EQ170" t="str">
            <v/>
          </cell>
          <cell r="ER170" t="str">
            <v/>
          </cell>
          <cell r="ES170" t="str">
            <v/>
          </cell>
          <cell r="ET170" t="str">
            <v/>
          </cell>
          <cell r="EU170" t="str">
            <v/>
          </cell>
          <cell r="EV170" t="str">
            <v/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 t="str">
            <v/>
          </cell>
          <cell r="AB171" t="str">
            <v/>
          </cell>
          <cell r="AC171" t="str">
            <v/>
          </cell>
          <cell r="AD171" t="str">
            <v/>
          </cell>
          <cell r="AE171" t="str">
            <v/>
          </cell>
          <cell r="AF171" t="str">
            <v/>
          </cell>
          <cell r="AG171" t="str">
            <v/>
          </cell>
          <cell r="AH171" t="str">
            <v/>
          </cell>
          <cell r="AI171" t="str">
            <v/>
          </cell>
          <cell r="AJ171" t="str">
            <v/>
          </cell>
          <cell r="AK171" t="str">
            <v/>
          </cell>
          <cell r="AL171" t="str">
            <v/>
          </cell>
          <cell r="AM171" t="str">
            <v/>
          </cell>
          <cell r="AN171" t="str">
            <v/>
          </cell>
          <cell r="AO171" t="str">
            <v/>
          </cell>
          <cell r="AP171" t="str">
            <v/>
          </cell>
          <cell r="AQ171" t="str">
            <v/>
          </cell>
          <cell r="AR171" t="str">
            <v/>
          </cell>
          <cell r="AS171" t="str">
            <v/>
          </cell>
          <cell r="AT171" t="str">
            <v/>
          </cell>
          <cell r="AU171" t="str">
            <v/>
          </cell>
          <cell r="AV171" t="str">
            <v/>
          </cell>
          <cell r="AW171" t="str">
            <v/>
          </cell>
          <cell r="AX171" t="str">
            <v/>
          </cell>
          <cell r="AY171" t="str">
            <v/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 t="str">
            <v/>
          </cell>
          <cell r="BJ171" t="str">
            <v/>
          </cell>
          <cell r="BK171" t="str">
            <v/>
          </cell>
          <cell r="BL171" t="str">
            <v/>
          </cell>
          <cell r="BM171" t="str">
            <v/>
          </cell>
          <cell r="BN171" t="str">
            <v/>
          </cell>
          <cell r="BO171" t="str">
            <v/>
          </cell>
          <cell r="BP171" t="str">
            <v/>
          </cell>
          <cell r="BQ171" t="str">
            <v/>
          </cell>
          <cell r="BR171" t="str">
            <v/>
          </cell>
          <cell r="BS171" t="str">
            <v/>
          </cell>
          <cell r="BT171" t="str">
            <v/>
          </cell>
          <cell r="BU171" t="str">
            <v/>
          </cell>
          <cell r="BV171" t="str">
            <v/>
          </cell>
          <cell r="BW171" t="str">
            <v/>
          </cell>
          <cell r="BX171" t="str">
            <v/>
          </cell>
          <cell r="BY171" t="str">
            <v/>
          </cell>
          <cell r="BZ171" t="str">
            <v/>
          </cell>
          <cell r="CA171" t="str">
            <v/>
          </cell>
          <cell r="CB171" t="str">
            <v/>
          </cell>
          <cell r="CC171" t="str">
            <v/>
          </cell>
          <cell r="CD171" t="str">
            <v/>
          </cell>
          <cell r="CE171" t="str">
            <v/>
          </cell>
          <cell r="CF171" t="str">
            <v/>
          </cell>
          <cell r="CG171" t="str">
            <v/>
          </cell>
          <cell r="CH171" t="str">
            <v/>
          </cell>
          <cell r="CI171" t="str">
            <v/>
          </cell>
          <cell r="CJ171" t="str">
            <v/>
          </cell>
          <cell r="CK171" t="str">
            <v/>
          </cell>
          <cell r="CL171" t="str">
            <v/>
          </cell>
          <cell r="CM171" t="str">
            <v/>
          </cell>
          <cell r="CN171" t="str">
            <v/>
          </cell>
          <cell r="CO171" t="str">
            <v/>
          </cell>
          <cell r="CP171" t="str">
            <v/>
          </cell>
          <cell r="CQ171" t="str">
            <v/>
          </cell>
          <cell r="CR171" t="str">
            <v/>
          </cell>
          <cell r="CS171" t="str">
            <v/>
          </cell>
          <cell r="CT171" t="str">
            <v/>
          </cell>
          <cell r="CU171" t="str">
            <v/>
          </cell>
          <cell r="CV171" t="str">
            <v/>
          </cell>
          <cell r="CW171" t="str">
            <v/>
          </cell>
          <cell r="CX171" t="str">
            <v/>
          </cell>
          <cell r="CY171" t="str">
            <v/>
          </cell>
          <cell r="CZ171" t="str">
            <v/>
          </cell>
          <cell r="DA171" t="str">
            <v/>
          </cell>
          <cell r="DB171" t="str">
            <v/>
          </cell>
          <cell r="DC171" t="str">
            <v/>
          </cell>
          <cell r="DD171" t="str">
            <v/>
          </cell>
          <cell r="DE171" t="str">
            <v/>
          </cell>
          <cell r="DF171" t="str">
            <v/>
          </cell>
          <cell r="DG171" t="str">
            <v/>
          </cell>
          <cell r="DH171" t="str">
            <v/>
          </cell>
          <cell r="DI171" t="str">
            <v/>
          </cell>
          <cell r="DJ171" t="str">
            <v/>
          </cell>
          <cell r="DK171" t="str">
            <v/>
          </cell>
          <cell r="DL171" t="str">
            <v/>
          </cell>
          <cell r="DM171" t="str">
            <v/>
          </cell>
          <cell r="DN171" t="str">
            <v/>
          </cell>
          <cell r="DO171" t="str">
            <v/>
          </cell>
          <cell r="DP171" t="str">
            <v/>
          </cell>
          <cell r="DQ171" t="str">
            <v/>
          </cell>
          <cell r="DR171" t="str">
            <v/>
          </cell>
          <cell r="DS171" t="str">
            <v/>
          </cell>
          <cell r="DT171" t="str">
            <v/>
          </cell>
          <cell r="DU171" t="str">
            <v/>
          </cell>
          <cell r="DV171" t="str">
            <v/>
          </cell>
          <cell r="DW171" t="str">
            <v/>
          </cell>
          <cell r="DX171" t="str">
            <v/>
          </cell>
          <cell r="DY171" t="str">
            <v/>
          </cell>
          <cell r="DZ171" t="str">
            <v/>
          </cell>
          <cell r="EA171" t="str">
            <v/>
          </cell>
          <cell r="EB171" t="str">
            <v/>
          </cell>
          <cell r="EC171" t="str">
            <v/>
          </cell>
          <cell r="ED171" t="str">
            <v/>
          </cell>
          <cell r="EE171" t="str">
            <v/>
          </cell>
          <cell r="EF171" t="str">
            <v/>
          </cell>
          <cell r="EG171" t="str">
            <v/>
          </cell>
          <cell r="EH171" t="str">
            <v/>
          </cell>
          <cell r="EI171" t="str">
            <v/>
          </cell>
          <cell r="EJ171" t="str">
            <v/>
          </cell>
          <cell r="EK171" t="str">
            <v/>
          </cell>
          <cell r="EL171" t="str">
            <v/>
          </cell>
          <cell r="EM171" t="str">
            <v/>
          </cell>
          <cell r="EN171" t="str">
            <v/>
          </cell>
          <cell r="EO171" t="str">
            <v/>
          </cell>
          <cell r="EP171" t="str">
            <v/>
          </cell>
          <cell r="EQ171" t="str">
            <v/>
          </cell>
          <cell r="ER171" t="str">
            <v/>
          </cell>
          <cell r="ES171" t="str">
            <v/>
          </cell>
          <cell r="ET171" t="str">
            <v/>
          </cell>
          <cell r="EU171" t="str">
            <v/>
          </cell>
          <cell r="EV171" t="str">
            <v/>
          </cell>
          <cell r="EW171" t="str">
            <v/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 t="str">
            <v/>
          </cell>
          <cell r="AB172" t="str">
            <v/>
          </cell>
          <cell r="AC172" t="str">
            <v/>
          </cell>
          <cell r="AD172" t="str">
            <v/>
          </cell>
          <cell r="AE172" t="str">
            <v/>
          </cell>
          <cell r="AF172" t="str">
            <v/>
          </cell>
          <cell r="AG172" t="str">
            <v/>
          </cell>
          <cell r="AH172" t="str">
            <v/>
          </cell>
          <cell r="AI172" t="str">
            <v/>
          </cell>
          <cell r="AJ172" t="str">
            <v/>
          </cell>
          <cell r="AK172" t="str">
            <v/>
          </cell>
          <cell r="AL172" t="str">
            <v/>
          </cell>
          <cell r="AM172" t="str">
            <v/>
          </cell>
          <cell r="AN172" t="str">
            <v/>
          </cell>
          <cell r="AO172" t="str">
            <v/>
          </cell>
          <cell r="AP172" t="str">
            <v/>
          </cell>
          <cell r="AQ172" t="str">
            <v/>
          </cell>
          <cell r="AR172" t="str">
            <v/>
          </cell>
          <cell r="AS172" t="str">
            <v/>
          </cell>
          <cell r="AT172" t="str">
            <v/>
          </cell>
          <cell r="AU172" t="str">
            <v/>
          </cell>
          <cell r="AV172" t="str">
            <v/>
          </cell>
          <cell r="AW172" t="str">
            <v/>
          </cell>
          <cell r="AX172" t="str">
            <v/>
          </cell>
          <cell r="AY172" t="str">
            <v/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 t="str">
            <v/>
          </cell>
          <cell r="BJ172" t="str">
            <v/>
          </cell>
          <cell r="BK172" t="str">
            <v/>
          </cell>
          <cell r="BL172" t="str">
            <v/>
          </cell>
          <cell r="BM172" t="str">
            <v/>
          </cell>
          <cell r="BN172" t="str">
            <v/>
          </cell>
          <cell r="BP172" t="str">
            <v/>
          </cell>
          <cell r="BQ172" t="str">
            <v/>
          </cell>
          <cell r="BR172" t="str">
            <v/>
          </cell>
          <cell r="BS172" t="str">
            <v/>
          </cell>
          <cell r="BT172" t="str">
            <v/>
          </cell>
          <cell r="BU172" t="str">
            <v/>
          </cell>
          <cell r="BV172" t="str">
            <v/>
          </cell>
          <cell r="BW172" t="str">
            <v/>
          </cell>
          <cell r="BX172" t="str">
            <v/>
          </cell>
          <cell r="BY172" t="str">
            <v/>
          </cell>
          <cell r="BZ172" t="str">
            <v/>
          </cell>
          <cell r="CA172" t="str">
            <v/>
          </cell>
          <cell r="CB172" t="str">
            <v/>
          </cell>
          <cell r="CC172" t="str">
            <v/>
          </cell>
          <cell r="CD172" t="str">
            <v/>
          </cell>
          <cell r="CE172" t="str">
            <v/>
          </cell>
          <cell r="CF172" t="str">
            <v/>
          </cell>
          <cell r="CG172" t="str">
            <v/>
          </cell>
          <cell r="CH172" t="str">
            <v/>
          </cell>
          <cell r="CI172" t="str">
            <v/>
          </cell>
          <cell r="CJ172" t="str">
            <v/>
          </cell>
          <cell r="CK172" t="str">
            <v/>
          </cell>
          <cell r="CL172" t="str">
            <v/>
          </cell>
          <cell r="CM172" t="str">
            <v/>
          </cell>
          <cell r="CN172" t="str">
            <v/>
          </cell>
          <cell r="CO172" t="str">
            <v/>
          </cell>
          <cell r="CP172" t="str">
            <v/>
          </cell>
          <cell r="CQ172" t="str">
            <v/>
          </cell>
          <cell r="CR172" t="str">
            <v/>
          </cell>
          <cell r="CS172" t="str">
            <v/>
          </cell>
          <cell r="CT172" t="str">
            <v/>
          </cell>
          <cell r="CU172" t="str">
            <v/>
          </cell>
          <cell r="CV172" t="str">
            <v/>
          </cell>
          <cell r="CW172" t="str">
            <v/>
          </cell>
          <cell r="CX172" t="str">
            <v/>
          </cell>
          <cell r="CY172" t="str">
            <v/>
          </cell>
          <cell r="CZ172" t="str">
            <v/>
          </cell>
          <cell r="DA172" t="str">
            <v/>
          </cell>
          <cell r="DB172" t="str">
            <v/>
          </cell>
          <cell r="DC172" t="str">
            <v/>
          </cell>
          <cell r="DD172" t="str">
            <v/>
          </cell>
          <cell r="DE172" t="str">
            <v/>
          </cell>
          <cell r="DF172" t="str">
            <v/>
          </cell>
          <cell r="DG172" t="str">
            <v/>
          </cell>
          <cell r="DH172" t="str">
            <v/>
          </cell>
          <cell r="DI172" t="str">
            <v/>
          </cell>
          <cell r="DJ172" t="str">
            <v/>
          </cell>
          <cell r="DK172" t="str">
            <v/>
          </cell>
          <cell r="DL172" t="str">
            <v/>
          </cell>
          <cell r="DM172" t="str">
            <v/>
          </cell>
          <cell r="DN172" t="str">
            <v/>
          </cell>
          <cell r="DO172" t="str">
            <v/>
          </cell>
          <cell r="DP172" t="str">
            <v/>
          </cell>
          <cell r="DQ172" t="str">
            <v/>
          </cell>
          <cell r="DR172" t="str">
            <v/>
          </cell>
          <cell r="DS172" t="str">
            <v/>
          </cell>
          <cell r="DT172" t="str">
            <v/>
          </cell>
          <cell r="DU172" t="str">
            <v/>
          </cell>
          <cell r="DV172" t="str">
            <v/>
          </cell>
          <cell r="DW172" t="str">
            <v/>
          </cell>
          <cell r="DX172" t="str">
            <v/>
          </cell>
          <cell r="DY172" t="str">
            <v/>
          </cell>
          <cell r="DZ172" t="str">
            <v/>
          </cell>
          <cell r="EA172" t="str">
            <v/>
          </cell>
          <cell r="EB172" t="str">
            <v/>
          </cell>
          <cell r="EC172" t="str">
            <v/>
          </cell>
          <cell r="ED172" t="str">
            <v/>
          </cell>
          <cell r="EE172" t="str">
            <v/>
          </cell>
          <cell r="EF172" t="str">
            <v/>
          </cell>
          <cell r="EG172" t="str">
            <v/>
          </cell>
          <cell r="EH172" t="str">
            <v/>
          </cell>
          <cell r="EI172" t="str">
            <v/>
          </cell>
          <cell r="EJ172" t="str">
            <v/>
          </cell>
          <cell r="EK172" t="str">
            <v/>
          </cell>
          <cell r="EL172" t="str">
            <v/>
          </cell>
          <cell r="EM172" t="str">
            <v/>
          </cell>
          <cell r="EN172" t="str">
            <v/>
          </cell>
          <cell r="EO172" t="str">
            <v/>
          </cell>
          <cell r="EP172" t="str">
            <v/>
          </cell>
          <cell r="EQ172" t="str">
            <v/>
          </cell>
          <cell r="ER172" t="str">
            <v/>
          </cell>
          <cell r="ES172" t="str">
            <v/>
          </cell>
          <cell r="ET172" t="str">
            <v/>
          </cell>
          <cell r="EU172" t="str">
            <v/>
          </cell>
          <cell r="EV172" t="str">
            <v/>
          </cell>
          <cell r="EW172" t="str">
            <v/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 t="str">
            <v/>
          </cell>
          <cell r="AB182" t="str">
            <v/>
          </cell>
          <cell r="AC182" t="str">
            <v/>
          </cell>
          <cell r="AD182" t="str">
            <v/>
          </cell>
          <cell r="AE182" t="str">
            <v/>
          </cell>
          <cell r="AF182" t="str">
            <v/>
          </cell>
          <cell r="AG182" t="str">
            <v/>
          </cell>
          <cell r="AH182" t="str">
            <v/>
          </cell>
          <cell r="AI182" t="str">
            <v/>
          </cell>
          <cell r="AJ182" t="str">
            <v/>
          </cell>
          <cell r="AK182" t="str">
            <v/>
          </cell>
          <cell r="AL182" t="str">
            <v/>
          </cell>
          <cell r="AM182" t="str">
            <v/>
          </cell>
          <cell r="AN182" t="str">
            <v/>
          </cell>
          <cell r="AO182" t="str">
            <v/>
          </cell>
          <cell r="AP182" t="str">
            <v/>
          </cell>
          <cell r="AQ182" t="str">
            <v/>
          </cell>
          <cell r="AR182" t="str">
            <v/>
          </cell>
          <cell r="AS182" t="str">
            <v/>
          </cell>
          <cell r="AT182" t="str">
            <v/>
          </cell>
          <cell r="AU182" t="str">
            <v/>
          </cell>
          <cell r="AV182" t="str">
            <v/>
          </cell>
          <cell r="AW182" t="str">
            <v/>
          </cell>
          <cell r="AX182" t="str">
            <v/>
          </cell>
          <cell r="AY182" t="str">
            <v/>
          </cell>
          <cell r="AZ182" t="str">
            <v/>
          </cell>
          <cell r="BA182" t="str">
            <v/>
          </cell>
          <cell r="BB182" t="str">
            <v/>
          </cell>
          <cell r="BC182" t="str">
            <v/>
          </cell>
          <cell r="BD182" t="str">
            <v/>
          </cell>
          <cell r="BE182" t="str">
            <v/>
          </cell>
          <cell r="BF182" t="str">
            <v/>
          </cell>
          <cell r="BG182" t="str">
            <v/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 t="str">
            <v/>
          </cell>
          <cell r="BU182" t="str">
            <v/>
          </cell>
          <cell r="BV182" t="str">
            <v/>
          </cell>
          <cell r="BW182" t="str">
            <v/>
          </cell>
          <cell r="BX182" t="str">
            <v/>
          </cell>
          <cell r="BY182" t="str">
            <v/>
          </cell>
          <cell r="BZ182" t="str">
            <v/>
          </cell>
          <cell r="CA182" t="str">
            <v/>
          </cell>
          <cell r="CB182" t="str">
            <v/>
          </cell>
          <cell r="CC182" t="str">
            <v/>
          </cell>
          <cell r="CD182" t="str">
            <v/>
          </cell>
          <cell r="CE182" t="str">
            <v/>
          </cell>
          <cell r="CF182" t="str">
            <v/>
          </cell>
          <cell r="CG182" t="str">
            <v/>
          </cell>
          <cell r="CH182" t="str">
            <v/>
          </cell>
          <cell r="CI182" t="str">
            <v/>
          </cell>
          <cell r="CJ182" t="str">
            <v/>
          </cell>
          <cell r="CK182" t="str">
            <v/>
          </cell>
          <cell r="CL182" t="str">
            <v/>
          </cell>
          <cell r="CM182" t="str">
            <v/>
          </cell>
          <cell r="CN182" t="str">
            <v/>
          </cell>
          <cell r="CO182" t="str">
            <v/>
          </cell>
          <cell r="CP182" t="str">
            <v/>
          </cell>
          <cell r="CQ182" t="str">
            <v/>
          </cell>
          <cell r="CR182" t="str">
            <v/>
          </cell>
          <cell r="CS182" t="str">
            <v/>
          </cell>
          <cell r="CT182" t="str">
            <v/>
          </cell>
          <cell r="CU182" t="str">
            <v/>
          </cell>
          <cell r="CV182" t="str">
            <v/>
          </cell>
          <cell r="CW182" t="str">
            <v/>
          </cell>
          <cell r="CX182" t="str">
            <v/>
          </cell>
          <cell r="CY182" t="str">
            <v/>
          </cell>
          <cell r="CZ182" t="str">
            <v/>
          </cell>
          <cell r="DA182" t="str">
            <v/>
          </cell>
          <cell r="DB182" t="str">
            <v/>
          </cell>
          <cell r="DC182" t="str">
            <v/>
          </cell>
          <cell r="DD182" t="str">
            <v/>
          </cell>
          <cell r="DE182" t="str">
            <v/>
          </cell>
          <cell r="DF182" t="str">
            <v/>
          </cell>
          <cell r="DG182" t="str">
            <v/>
          </cell>
          <cell r="DH182" t="str">
            <v/>
          </cell>
          <cell r="DI182" t="str">
            <v/>
          </cell>
          <cell r="DJ182" t="str">
            <v/>
          </cell>
          <cell r="DK182" t="str">
            <v/>
          </cell>
          <cell r="DL182" t="str">
            <v/>
          </cell>
          <cell r="DM182" t="str">
            <v/>
          </cell>
          <cell r="DN182" t="str">
            <v/>
          </cell>
          <cell r="DO182" t="str">
            <v/>
          </cell>
          <cell r="DP182" t="str">
            <v/>
          </cell>
          <cell r="DQ182" t="str">
            <v/>
          </cell>
          <cell r="DR182" t="str">
            <v/>
          </cell>
          <cell r="DS182" t="str">
            <v/>
          </cell>
          <cell r="DT182" t="str">
            <v/>
          </cell>
          <cell r="DU182" t="str">
            <v/>
          </cell>
          <cell r="DV182" t="str">
            <v/>
          </cell>
          <cell r="DW182" t="str">
            <v/>
          </cell>
          <cell r="DX182" t="str">
            <v/>
          </cell>
          <cell r="DY182" t="str">
            <v/>
          </cell>
          <cell r="DZ182" t="str">
            <v/>
          </cell>
          <cell r="EA182" t="str">
            <v/>
          </cell>
          <cell r="EB182" t="str">
            <v/>
          </cell>
          <cell r="EC182" t="str">
            <v/>
          </cell>
          <cell r="ED182" t="str">
            <v/>
          </cell>
          <cell r="EE182" t="str">
            <v/>
          </cell>
          <cell r="EF182" t="str">
            <v/>
          </cell>
          <cell r="EG182" t="str">
            <v/>
          </cell>
          <cell r="EH182" t="str">
            <v/>
          </cell>
          <cell r="EI182" t="str">
            <v/>
          </cell>
          <cell r="EJ182" t="str">
            <v/>
          </cell>
          <cell r="EK182" t="str">
            <v/>
          </cell>
          <cell r="EL182" t="str">
            <v/>
          </cell>
          <cell r="EM182" t="str">
            <v/>
          </cell>
          <cell r="EN182" t="str">
            <v/>
          </cell>
          <cell r="EO182" t="str">
            <v/>
          </cell>
          <cell r="EP182" t="str">
            <v/>
          </cell>
          <cell r="EQ182" t="str">
            <v/>
          </cell>
          <cell r="ER182" t="str">
            <v/>
          </cell>
          <cell r="ES182" t="str">
            <v/>
          </cell>
          <cell r="ET182" t="str">
            <v/>
          </cell>
          <cell r="EU182" t="str">
            <v/>
          </cell>
          <cell r="EV182" t="str">
            <v/>
          </cell>
          <cell r="EW182" t="str">
            <v/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 t="str">
            <v/>
          </cell>
          <cell r="AB183" t="str">
            <v/>
          </cell>
          <cell r="AC183" t="str">
            <v/>
          </cell>
          <cell r="AD183" t="str">
            <v/>
          </cell>
          <cell r="AE183" t="str">
            <v/>
          </cell>
          <cell r="AF183" t="str">
            <v/>
          </cell>
          <cell r="AG183" t="str">
            <v/>
          </cell>
          <cell r="AH183" t="str">
            <v/>
          </cell>
          <cell r="AI183" t="str">
            <v/>
          </cell>
          <cell r="AJ183" t="str">
            <v/>
          </cell>
          <cell r="AK183" t="str">
            <v/>
          </cell>
          <cell r="AL183" t="str">
            <v/>
          </cell>
          <cell r="AM183" t="str">
            <v/>
          </cell>
          <cell r="AN183" t="str">
            <v/>
          </cell>
          <cell r="AO183" t="str">
            <v/>
          </cell>
          <cell r="AP183" t="str">
            <v/>
          </cell>
          <cell r="AQ183" t="str">
            <v/>
          </cell>
          <cell r="AR183" t="str">
            <v/>
          </cell>
          <cell r="AS183" t="str">
            <v/>
          </cell>
          <cell r="AT183" t="str">
            <v/>
          </cell>
          <cell r="AU183" t="str">
            <v/>
          </cell>
          <cell r="AV183" t="str">
            <v/>
          </cell>
          <cell r="AW183" t="str">
            <v/>
          </cell>
          <cell r="AX183" t="str">
            <v/>
          </cell>
          <cell r="AY183" t="str">
            <v/>
          </cell>
          <cell r="AZ183" t="str">
            <v/>
          </cell>
          <cell r="BA183" t="str">
            <v/>
          </cell>
          <cell r="BB183" t="str">
            <v/>
          </cell>
          <cell r="BC183" t="str">
            <v/>
          </cell>
          <cell r="BD183" t="str">
            <v/>
          </cell>
          <cell r="BE183" t="str">
            <v/>
          </cell>
          <cell r="BF183" t="str">
            <v/>
          </cell>
          <cell r="BG183" t="str">
            <v/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 t="str">
            <v/>
          </cell>
          <cell r="BU183" t="str">
            <v/>
          </cell>
          <cell r="BV183" t="str">
            <v/>
          </cell>
          <cell r="BW183" t="str">
            <v/>
          </cell>
          <cell r="BX183" t="str">
            <v/>
          </cell>
          <cell r="BY183" t="str">
            <v/>
          </cell>
          <cell r="BZ183" t="str">
            <v/>
          </cell>
          <cell r="CA183" t="str">
            <v/>
          </cell>
          <cell r="CB183" t="str">
            <v/>
          </cell>
          <cell r="CC183" t="str">
            <v/>
          </cell>
          <cell r="CD183" t="str">
            <v/>
          </cell>
          <cell r="CE183" t="str">
            <v/>
          </cell>
          <cell r="CF183" t="str">
            <v/>
          </cell>
          <cell r="CG183" t="str">
            <v/>
          </cell>
          <cell r="CH183" t="str">
            <v/>
          </cell>
          <cell r="CI183" t="str">
            <v/>
          </cell>
          <cell r="CJ183" t="str">
            <v/>
          </cell>
          <cell r="CK183" t="str">
            <v/>
          </cell>
          <cell r="CL183" t="str">
            <v/>
          </cell>
          <cell r="CM183" t="str">
            <v/>
          </cell>
          <cell r="CN183" t="str">
            <v/>
          </cell>
          <cell r="CO183" t="str">
            <v/>
          </cell>
          <cell r="CP183" t="str">
            <v/>
          </cell>
          <cell r="CQ183" t="str">
            <v/>
          </cell>
          <cell r="CR183" t="str">
            <v/>
          </cell>
          <cell r="CS183" t="str">
            <v/>
          </cell>
          <cell r="CT183" t="str">
            <v/>
          </cell>
          <cell r="CU183" t="str">
            <v/>
          </cell>
          <cell r="CV183" t="str">
            <v/>
          </cell>
          <cell r="CW183" t="str">
            <v/>
          </cell>
          <cell r="CX183" t="str">
            <v/>
          </cell>
          <cell r="CY183" t="str">
            <v/>
          </cell>
          <cell r="CZ183" t="str">
            <v/>
          </cell>
          <cell r="DA183" t="str">
            <v/>
          </cell>
          <cell r="DB183" t="str">
            <v/>
          </cell>
          <cell r="DC183" t="str">
            <v/>
          </cell>
          <cell r="DD183" t="str">
            <v/>
          </cell>
          <cell r="DE183" t="str">
            <v/>
          </cell>
          <cell r="DF183" t="str">
            <v/>
          </cell>
          <cell r="DG183" t="str">
            <v/>
          </cell>
          <cell r="DH183" t="str">
            <v/>
          </cell>
          <cell r="DI183" t="str">
            <v/>
          </cell>
          <cell r="DJ183" t="str">
            <v/>
          </cell>
          <cell r="DK183" t="str">
            <v/>
          </cell>
          <cell r="DL183" t="str">
            <v/>
          </cell>
          <cell r="DM183" t="str">
            <v/>
          </cell>
          <cell r="DN183" t="str">
            <v/>
          </cell>
          <cell r="DO183" t="str">
            <v/>
          </cell>
          <cell r="DP183" t="str">
            <v/>
          </cell>
          <cell r="DQ183" t="str">
            <v/>
          </cell>
          <cell r="DR183" t="str">
            <v/>
          </cell>
          <cell r="DS183" t="str">
            <v/>
          </cell>
          <cell r="DT183" t="str">
            <v/>
          </cell>
          <cell r="DU183" t="str">
            <v/>
          </cell>
          <cell r="DV183" t="str">
            <v/>
          </cell>
          <cell r="DW183" t="str">
            <v/>
          </cell>
          <cell r="DX183" t="str">
            <v/>
          </cell>
          <cell r="DY183" t="str">
            <v/>
          </cell>
          <cell r="DZ183" t="str">
            <v/>
          </cell>
          <cell r="EA183" t="str">
            <v/>
          </cell>
          <cell r="EB183" t="str">
            <v/>
          </cell>
          <cell r="EC183" t="str">
            <v/>
          </cell>
          <cell r="ED183" t="str">
            <v/>
          </cell>
          <cell r="EE183" t="str">
            <v/>
          </cell>
          <cell r="EF183" t="str">
            <v/>
          </cell>
          <cell r="EG183" t="str">
            <v/>
          </cell>
          <cell r="EH183" t="str">
            <v/>
          </cell>
          <cell r="EI183" t="str">
            <v/>
          </cell>
          <cell r="EJ183" t="str">
            <v/>
          </cell>
          <cell r="EK183" t="str">
            <v/>
          </cell>
          <cell r="EL183" t="str">
            <v/>
          </cell>
          <cell r="EM183" t="str">
            <v/>
          </cell>
          <cell r="EN183" t="str">
            <v/>
          </cell>
          <cell r="EO183" t="str">
            <v/>
          </cell>
          <cell r="EP183" t="str">
            <v/>
          </cell>
          <cell r="EQ183" t="str">
            <v/>
          </cell>
          <cell r="ER183" t="str">
            <v/>
          </cell>
          <cell r="ES183" t="str">
            <v/>
          </cell>
          <cell r="ET183" t="str">
            <v/>
          </cell>
          <cell r="EU183" t="str">
            <v/>
          </cell>
          <cell r="EV183" t="str">
            <v/>
          </cell>
          <cell r="EW183" t="str">
            <v/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 t="str">
            <v/>
          </cell>
          <cell r="AB184" t="str">
            <v/>
          </cell>
          <cell r="AC184" t="str">
            <v/>
          </cell>
          <cell r="AD184" t="str">
            <v/>
          </cell>
          <cell r="AE184" t="str">
            <v/>
          </cell>
          <cell r="AF184" t="str">
            <v/>
          </cell>
          <cell r="AG184" t="str">
            <v/>
          </cell>
          <cell r="AH184" t="str">
            <v/>
          </cell>
          <cell r="AI184" t="str">
            <v/>
          </cell>
          <cell r="AJ184" t="str">
            <v/>
          </cell>
          <cell r="AK184" t="str">
            <v/>
          </cell>
          <cell r="AL184" t="str">
            <v/>
          </cell>
          <cell r="AM184" t="str">
            <v/>
          </cell>
          <cell r="AN184" t="str">
            <v/>
          </cell>
          <cell r="AO184" t="str">
            <v/>
          </cell>
          <cell r="AP184" t="str">
            <v/>
          </cell>
          <cell r="AQ184" t="str">
            <v/>
          </cell>
          <cell r="AR184" t="str">
            <v/>
          </cell>
          <cell r="AS184" t="str">
            <v/>
          </cell>
          <cell r="AT184" t="str">
            <v/>
          </cell>
          <cell r="AU184" t="str">
            <v/>
          </cell>
          <cell r="AV184" t="str">
            <v/>
          </cell>
          <cell r="AW184" t="str">
            <v/>
          </cell>
          <cell r="AX184" t="str">
            <v/>
          </cell>
          <cell r="AY184" t="str">
            <v/>
          </cell>
          <cell r="AZ184" t="str">
            <v/>
          </cell>
          <cell r="BA184" t="str">
            <v/>
          </cell>
          <cell r="BB184" t="str">
            <v/>
          </cell>
          <cell r="BC184" t="str">
            <v/>
          </cell>
          <cell r="BD184" t="str">
            <v/>
          </cell>
          <cell r="BE184" t="str">
            <v/>
          </cell>
          <cell r="BF184" t="str">
            <v/>
          </cell>
          <cell r="BG184" t="str">
            <v/>
          </cell>
          <cell r="BH184" t="str">
            <v/>
          </cell>
          <cell r="BI184" t="str">
            <v/>
          </cell>
          <cell r="BJ184" t="str">
            <v/>
          </cell>
          <cell r="BK184" t="str">
            <v/>
          </cell>
          <cell r="BL184" t="str">
            <v/>
          </cell>
          <cell r="BM184" t="str">
            <v/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 t="str">
            <v/>
          </cell>
          <cell r="BW184" t="str">
            <v/>
          </cell>
          <cell r="BX184" t="str">
            <v/>
          </cell>
          <cell r="BY184" t="str">
            <v/>
          </cell>
          <cell r="BZ184" t="str">
            <v/>
          </cell>
          <cell r="CA184" t="str">
            <v/>
          </cell>
          <cell r="CB184" t="str">
            <v/>
          </cell>
          <cell r="CC184" t="str">
            <v/>
          </cell>
          <cell r="CD184" t="str">
            <v/>
          </cell>
          <cell r="CE184" t="str">
            <v/>
          </cell>
          <cell r="CF184" t="str">
            <v/>
          </cell>
          <cell r="CG184" t="str">
            <v/>
          </cell>
          <cell r="CH184" t="str">
            <v/>
          </cell>
          <cell r="CI184" t="str">
            <v/>
          </cell>
          <cell r="CJ184" t="str">
            <v/>
          </cell>
          <cell r="CK184" t="str">
            <v/>
          </cell>
          <cell r="CL184" t="str">
            <v/>
          </cell>
          <cell r="CM184" t="str">
            <v/>
          </cell>
          <cell r="CN184" t="str">
            <v/>
          </cell>
          <cell r="CO184" t="str">
            <v/>
          </cell>
          <cell r="CP184" t="str">
            <v/>
          </cell>
          <cell r="CQ184" t="str">
            <v/>
          </cell>
          <cell r="CR184" t="str">
            <v/>
          </cell>
          <cell r="CS184" t="str">
            <v/>
          </cell>
          <cell r="CT184" t="str">
            <v/>
          </cell>
          <cell r="CU184" t="str">
            <v/>
          </cell>
          <cell r="CV184" t="str">
            <v/>
          </cell>
          <cell r="CW184" t="str">
            <v/>
          </cell>
          <cell r="CX184" t="str">
            <v/>
          </cell>
          <cell r="CY184" t="str">
            <v/>
          </cell>
          <cell r="CZ184" t="str">
            <v/>
          </cell>
          <cell r="DA184" t="str">
            <v/>
          </cell>
          <cell r="DB184" t="str">
            <v/>
          </cell>
          <cell r="DC184" t="str">
            <v/>
          </cell>
          <cell r="DD184" t="str">
            <v/>
          </cell>
          <cell r="DE184" t="str">
            <v/>
          </cell>
          <cell r="DF184" t="str">
            <v/>
          </cell>
          <cell r="DG184" t="str">
            <v/>
          </cell>
          <cell r="DH184" t="str">
            <v/>
          </cell>
          <cell r="DI184" t="str">
            <v/>
          </cell>
          <cell r="DJ184" t="str">
            <v/>
          </cell>
          <cell r="DK184" t="str">
            <v/>
          </cell>
          <cell r="DL184" t="str">
            <v/>
          </cell>
          <cell r="DM184" t="str">
            <v/>
          </cell>
          <cell r="DN184" t="str">
            <v/>
          </cell>
          <cell r="DO184" t="str">
            <v/>
          </cell>
          <cell r="DP184" t="str">
            <v/>
          </cell>
          <cell r="DQ184" t="str">
            <v/>
          </cell>
          <cell r="DR184" t="str">
            <v/>
          </cell>
          <cell r="DS184" t="str">
            <v/>
          </cell>
          <cell r="DT184" t="str">
            <v/>
          </cell>
          <cell r="DU184" t="str">
            <v/>
          </cell>
          <cell r="DV184" t="str">
            <v/>
          </cell>
          <cell r="DW184" t="str">
            <v/>
          </cell>
          <cell r="DX184" t="str">
            <v/>
          </cell>
          <cell r="DY184" t="str">
            <v/>
          </cell>
          <cell r="DZ184" t="str">
            <v/>
          </cell>
          <cell r="EA184" t="str">
            <v/>
          </cell>
          <cell r="EB184" t="str">
            <v/>
          </cell>
          <cell r="EC184" t="str">
            <v/>
          </cell>
          <cell r="ED184" t="str">
            <v/>
          </cell>
          <cell r="EE184" t="str">
            <v/>
          </cell>
          <cell r="EF184" t="str">
            <v/>
          </cell>
          <cell r="EG184" t="str">
            <v/>
          </cell>
          <cell r="EH184" t="str">
            <v/>
          </cell>
          <cell r="EI184" t="str">
            <v/>
          </cell>
          <cell r="EJ184" t="str">
            <v/>
          </cell>
          <cell r="EK184" t="str">
            <v/>
          </cell>
          <cell r="EL184" t="str">
            <v/>
          </cell>
          <cell r="EM184" t="str">
            <v/>
          </cell>
          <cell r="EN184" t="str">
            <v/>
          </cell>
          <cell r="EO184" t="str">
            <v/>
          </cell>
          <cell r="EP184" t="str">
            <v/>
          </cell>
          <cell r="EQ184" t="str">
            <v/>
          </cell>
          <cell r="ER184" t="str">
            <v/>
          </cell>
          <cell r="ES184" t="str">
            <v/>
          </cell>
          <cell r="ET184" t="str">
            <v/>
          </cell>
          <cell r="EU184" t="str">
            <v/>
          </cell>
          <cell r="EV184" t="str">
            <v/>
          </cell>
          <cell r="EW184" t="str">
            <v/>
          </cell>
        </row>
        <row r="186">
          <cell r="T186" t="str">
            <v>BUDGET FORECAST</v>
          </cell>
          <cell r="AA186" t="str">
            <v/>
          </cell>
          <cell r="AB186" t="str">
            <v/>
          </cell>
          <cell r="AC186" t="str">
            <v/>
          </cell>
          <cell r="AD186" t="str">
            <v/>
          </cell>
          <cell r="AE186" t="str">
            <v/>
          </cell>
          <cell r="AF186" t="str">
            <v/>
          </cell>
          <cell r="AG186" t="str">
            <v/>
          </cell>
          <cell r="AH186" t="str">
            <v/>
          </cell>
          <cell r="AI186" t="str">
            <v/>
          </cell>
          <cell r="AJ186" t="str">
            <v/>
          </cell>
          <cell r="AK186" t="str">
            <v/>
          </cell>
          <cell r="AL186" t="str">
            <v/>
          </cell>
          <cell r="AM186" t="str">
            <v/>
          </cell>
          <cell r="AN186" t="str">
            <v/>
          </cell>
          <cell r="AO186" t="str">
            <v/>
          </cell>
          <cell r="AP186" t="str">
            <v/>
          </cell>
          <cell r="AQ186" t="str">
            <v/>
          </cell>
          <cell r="AR186" t="str">
            <v/>
          </cell>
          <cell r="AS186" t="str">
            <v/>
          </cell>
          <cell r="AT186" t="str">
            <v/>
          </cell>
          <cell r="AU186" t="str">
            <v/>
          </cell>
          <cell r="AV186" t="str">
            <v/>
          </cell>
          <cell r="AW186" t="str">
            <v/>
          </cell>
          <cell r="AX186" t="str">
            <v/>
          </cell>
          <cell r="AY186" t="str">
            <v/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 t="str">
            <v/>
          </cell>
          <cell r="BJ186" t="str">
            <v/>
          </cell>
          <cell r="BK186" t="str">
            <v/>
          </cell>
          <cell r="BL186" t="str">
            <v/>
          </cell>
          <cell r="BM186" t="str">
            <v/>
          </cell>
          <cell r="BN186" t="str">
            <v/>
          </cell>
          <cell r="BO186" t="str">
            <v/>
          </cell>
          <cell r="BP186" t="str">
            <v/>
          </cell>
          <cell r="BQ186" t="str">
            <v/>
          </cell>
          <cell r="BR186" t="str">
            <v/>
          </cell>
          <cell r="BS186" t="str">
            <v/>
          </cell>
          <cell r="BT186" t="str">
            <v/>
          </cell>
          <cell r="BU186" t="str">
            <v/>
          </cell>
          <cell r="BV186" t="str">
            <v/>
          </cell>
          <cell r="BW186" t="str">
            <v/>
          </cell>
          <cell r="BX186" t="str">
            <v/>
          </cell>
          <cell r="BY186" t="str">
            <v/>
          </cell>
          <cell r="BZ186" t="str">
            <v/>
          </cell>
          <cell r="CA186" t="str">
            <v/>
          </cell>
          <cell r="CB186" t="str">
            <v/>
          </cell>
          <cell r="CC186" t="str">
            <v/>
          </cell>
          <cell r="CD186" t="str">
            <v/>
          </cell>
          <cell r="CE186" t="str">
            <v/>
          </cell>
          <cell r="CF186" t="str">
            <v/>
          </cell>
          <cell r="CG186" t="str">
            <v/>
          </cell>
          <cell r="CH186" t="str">
            <v/>
          </cell>
          <cell r="CI186" t="str">
            <v/>
          </cell>
          <cell r="CJ186" t="str">
            <v/>
          </cell>
          <cell r="CK186" t="str">
            <v/>
          </cell>
          <cell r="CL186" t="str">
            <v/>
          </cell>
          <cell r="CM186" t="str">
            <v/>
          </cell>
          <cell r="CN186" t="str">
            <v/>
          </cell>
          <cell r="CO186" t="str">
            <v/>
          </cell>
          <cell r="CP186" t="str">
            <v/>
          </cell>
          <cell r="CQ186" t="str">
            <v/>
          </cell>
          <cell r="CR186" t="str">
            <v/>
          </cell>
          <cell r="CS186" t="str">
            <v/>
          </cell>
          <cell r="CT186" t="str">
            <v/>
          </cell>
          <cell r="CU186" t="str">
            <v/>
          </cell>
          <cell r="CV186" t="str">
            <v/>
          </cell>
          <cell r="CW186" t="str">
            <v/>
          </cell>
          <cell r="CX186" t="str">
            <v/>
          </cell>
          <cell r="CY186" t="str">
            <v/>
          </cell>
          <cell r="CZ186" t="str">
            <v/>
          </cell>
          <cell r="DA186" t="str">
            <v/>
          </cell>
          <cell r="DB186" t="str">
            <v/>
          </cell>
          <cell r="DC186" t="str">
            <v/>
          </cell>
          <cell r="DD186" t="str">
            <v/>
          </cell>
          <cell r="DE186" t="str">
            <v/>
          </cell>
          <cell r="DF186" t="str">
            <v/>
          </cell>
          <cell r="DG186" t="str">
            <v/>
          </cell>
          <cell r="DH186" t="str">
            <v/>
          </cell>
          <cell r="DI186" t="str">
            <v/>
          </cell>
          <cell r="DJ186" t="str">
            <v/>
          </cell>
          <cell r="DK186" t="str">
            <v/>
          </cell>
          <cell r="DL186" t="str">
            <v/>
          </cell>
          <cell r="DM186" t="str">
            <v/>
          </cell>
          <cell r="DN186" t="str">
            <v/>
          </cell>
          <cell r="DO186" t="str">
            <v/>
          </cell>
          <cell r="DP186" t="str">
            <v/>
          </cell>
          <cell r="DQ186" t="str">
            <v/>
          </cell>
          <cell r="DR186" t="str">
            <v/>
          </cell>
          <cell r="DS186" t="str">
            <v/>
          </cell>
          <cell r="DT186" t="str">
            <v/>
          </cell>
          <cell r="DU186" t="str">
            <v/>
          </cell>
          <cell r="DV186" t="str">
            <v/>
          </cell>
          <cell r="DW186" t="str">
            <v/>
          </cell>
          <cell r="DX186" t="str">
            <v/>
          </cell>
          <cell r="DY186" t="str">
            <v/>
          </cell>
          <cell r="DZ186" t="str">
            <v/>
          </cell>
          <cell r="EA186" t="str">
            <v/>
          </cell>
          <cell r="EB186" t="str">
            <v/>
          </cell>
          <cell r="EC186" t="str">
            <v/>
          </cell>
          <cell r="ED186" t="str">
            <v/>
          </cell>
          <cell r="EE186" t="str">
            <v/>
          </cell>
          <cell r="EF186" t="str">
            <v/>
          </cell>
          <cell r="EG186" t="str">
            <v/>
          </cell>
          <cell r="EH186" t="str">
            <v/>
          </cell>
          <cell r="EI186" t="str">
            <v/>
          </cell>
          <cell r="EJ186" t="str">
            <v/>
          </cell>
          <cell r="EK186" t="str">
            <v/>
          </cell>
          <cell r="EL186" t="str">
            <v/>
          </cell>
          <cell r="EM186" t="str">
            <v/>
          </cell>
          <cell r="EN186" t="str">
            <v/>
          </cell>
          <cell r="EO186" t="str">
            <v/>
          </cell>
          <cell r="EP186" t="str">
            <v/>
          </cell>
          <cell r="EQ186" t="str">
            <v/>
          </cell>
          <cell r="ER186" t="str">
            <v/>
          </cell>
          <cell r="ES186" t="str">
            <v/>
          </cell>
          <cell r="ET186" t="str">
            <v/>
          </cell>
          <cell r="EU186" t="str">
            <v/>
          </cell>
          <cell r="EV186" t="str">
            <v/>
          </cell>
          <cell r="EW186" t="str">
            <v/>
          </cell>
          <cell r="EX186" t="str">
            <v/>
          </cell>
          <cell r="EY186" t="str">
            <v/>
          </cell>
          <cell r="EZ186" t="str">
            <v/>
          </cell>
          <cell r="FA186" t="str">
            <v/>
          </cell>
          <cell r="FB186" t="str">
            <v/>
          </cell>
          <cell r="FC186" t="str">
            <v/>
          </cell>
          <cell r="FD186" t="str">
            <v/>
          </cell>
          <cell r="FE186" t="str">
            <v/>
          </cell>
          <cell r="FF186" t="str">
            <v/>
          </cell>
          <cell r="FG186" t="str">
            <v/>
          </cell>
          <cell r="FH186" t="str">
            <v/>
          </cell>
          <cell r="FI186" t="str">
            <v/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 t="str">
            <v/>
          </cell>
          <cell r="AB187" t="str">
            <v/>
          </cell>
          <cell r="AC187" t="str">
            <v/>
          </cell>
          <cell r="AD187" t="str">
            <v/>
          </cell>
          <cell r="AE187" t="str">
            <v/>
          </cell>
          <cell r="AF187" t="str">
            <v/>
          </cell>
          <cell r="AG187" t="str">
            <v/>
          </cell>
          <cell r="AH187" t="str">
            <v/>
          </cell>
          <cell r="AI187" t="str">
            <v/>
          </cell>
          <cell r="AJ187" t="str">
            <v/>
          </cell>
          <cell r="AK187" t="str">
            <v/>
          </cell>
          <cell r="AL187" t="str">
            <v/>
          </cell>
          <cell r="AM187" t="str">
            <v/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R187" t="str">
            <v/>
          </cell>
          <cell r="AS187" t="str">
            <v/>
          </cell>
          <cell r="AT187" t="str">
            <v/>
          </cell>
          <cell r="AU187" t="str">
            <v/>
          </cell>
          <cell r="AV187" t="str">
            <v/>
          </cell>
          <cell r="AW187" t="str">
            <v/>
          </cell>
          <cell r="AX187" t="str">
            <v/>
          </cell>
          <cell r="AY187" t="str">
            <v/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 t="str">
            <v/>
          </cell>
          <cell r="BJ187" t="str">
            <v/>
          </cell>
          <cell r="BK187" t="str">
            <v/>
          </cell>
          <cell r="BL187" t="str">
            <v/>
          </cell>
          <cell r="BM187" t="str">
            <v/>
          </cell>
          <cell r="BN187" t="str">
            <v/>
          </cell>
          <cell r="BO187" t="str">
            <v/>
          </cell>
          <cell r="BP187" t="str">
            <v/>
          </cell>
          <cell r="BQ187" t="str">
            <v/>
          </cell>
          <cell r="BR187" t="str">
            <v/>
          </cell>
          <cell r="BS187" t="str">
            <v/>
          </cell>
          <cell r="BT187" t="str">
            <v/>
          </cell>
          <cell r="BU187" t="str">
            <v/>
          </cell>
          <cell r="BV187" t="str">
            <v/>
          </cell>
          <cell r="BW187" t="str">
            <v/>
          </cell>
          <cell r="BX187" t="str">
            <v/>
          </cell>
          <cell r="BY187" t="str">
            <v/>
          </cell>
          <cell r="BZ187" t="str">
            <v/>
          </cell>
          <cell r="CA187" t="str">
            <v/>
          </cell>
          <cell r="CB187" t="str">
            <v/>
          </cell>
          <cell r="CC187" t="str">
            <v/>
          </cell>
          <cell r="CD187" t="str">
            <v/>
          </cell>
          <cell r="CE187" t="str">
            <v/>
          </cell>
          <cell r="CF187" t="str">
            <v/>
          </cell>
          <cell r="CG187" t="str">
            <v/>
          </cell>
          <cell r="CH187" t="str">
            <v/>
          </cell>
          <cell r="CI187" t="str">
            <v/>
          </cell>
          <cell r="CJ187" t="str">
            <v/>
          </cell>
          <cell r="CK187" t="str">
            <v/>
          </cell>
          <cell r="CL187" t="str">
            <v/>
          </cell>
          <cell r="CM187" t="str">
            <v/>
          </cell>
          <cell r="CN187" t="str">
            <v/>
          </cell>
          <cell r="CO187" t="str">
            <v/>
          </cell>
          <cell r="CP187" t="str">
            <v/>
          </cell>
          <cell r="CQ187" t="str">
            <v/>
          </cell>
          <cell r="CR187" t="str">
            <v/>
          </cell>
          <cell r="CS187" t="str">
            <v/>
          </cell>
          <cell r="CT187" t="str">
            <v/>
          </cell>
          <cell r="CU187" t="str">
            <v/>
          </cell>
          <cell r="CV187" t="str">
            <v/>
          </cell>
          <cell r="CW187" t="str">
            <v/>
          </cell>
          <cell r="CX187" t="str">
            <v/>
          </cell>
          <cell r="CY187" t="str">
            <v/>
          </cell>
          <cell r="CZ187" t="str">
            <v/>
          </cell>
          <cell r="DA187" t="str">
            <v/>
          </cell>
          <cell r="DB187" t="str">
            <v/>
          </cell>
          <cell r="DC187" t="str">
            <v/>
          </cell>
          <cell r="DD187" t="str">
            <v/>
          </cell>
          <cell r="DE187" t="str">
            <v/>
          </cell>
          <cell r="DF187" t="str">
            <v/>
          </cell>
          <cell r="DG187" t="str">
            <v/>
          </cell>
          <cell r="DH187" t="str">
            <v/>
          </cell>
          <cell r="DI187" t="str">
            <v/>
          </cell>
          <cell r="DJ187" t="str">
            <v/>
          </cell>
          <cell r="DK187" t="str">
            <v/>
          </cell>
          <cell r="DL187" t="str">
            <v/>
          </cell>
          <cell r="DM187" t="str">
            <v/>
          </cell>
          <cell r="DN187" t="str">
            <v/>
          </cell>
          <cell r="DO187" t="str">
            <v/>
          </cell>
          <cell r="DP187" t="str">
            <v/>
          </cell>
          <cell r="DQ187" t="str">
            <v/>
          </cell>
          <cell r="DR187" t="str">
            <v/>
          </cell>
          <cell r="DS187" t="str">
            <v/>
          </cell>
          <cell r="DT187" t="str">
            <v/>
          </cell>
          <cell r="DU187" t="str">
            <v/>
          </cell>
          <cell r="DV187" t="str">
            <v/>
          </cell>
          <cell r="DW187" t="str">
            <v/>
          </cell>
          <cell r="DX187" t="str">
            <v/>
          </cell>
          <cell r="DY187" t="str">
            <v/>
          </cell>
          <cell r="DZ187" t="str">
            <v/>
          </cell>
          <cell r="EA187" t="str">
            <v/>
          </cell>
          <cell r="EB187" t="str">
            <v/>
          </cell>
          <cell r="EC187" t="str">
            <v/>
          </cell>
          <cell r="ED187" t="str">
            <v/>
          </cell>
          <cell r="EE187" t="str">
            <v/>
          </cell>
          <cell r="EF187" t="str">
            <v/>
          </cell>
          <cell r="EG187" t="str">
            <v/>
          </cell>
          <cell r="EH187" t="str">
            <v/>
          </cell>
          <cell r="EI187" t="str">
            <v/>
          </cell>
          <cell r="EJ187" t="str">
            <v/>
          </cell>
          <cell r="EK187" t="str">
            <v/>
          </cell>
          <cell r="EL187" t="str">
            <v/>
          </cell>
          <cell r="EM187" t="str">
            <v/>
          </cell>
          <cell r="EN187" t="str">
            <v/>
          </cell>
          <cell r="EO187" t="str">
            <v/>
          </cell>
          <cell r="EP187" t="str">
            <v/>
          </cell>
          <cell r="EQ187" t="str">
            <v/>
          </cell>
          <cell r="ER187" t="str">
            <v/>
          </cell>
          <cell r="ES187" t="str">
            <v/>
          </cell>
          <cell r="ET187" t="str">
            <v/>
          </cell>
          <cell r="EU187" t="str">
            <v/>
          </cell>
          <cell r="EV187" t="str">
            <v/>
          </cell>
          <cell r="EW187" t="str">
            <v/>
          </cell>
          <cell r="EX187" t="str">
            <v/>
          </cell>
          <cell r="EY187" t="str">
            <v/>
          </cell>
          <cell r="EZ187" t="str">
            <v/>
          </cell>
          <cell r="FA187" t="str">
            <v/>
          </cell>
          <cell r="FB187" t="str">
            <v/>
          </cell>
          <cell r="FC187" t="str">
            <v/>
          </cell>
          <cell r="FD187" t="str">
            <v/>
          </cell>
          <cell r="FE187" t="str">
            <v/>
          </cell>
          <cell r="FF187" t="str">
            <v/>
          </cell>
          <cell r="FG187" t="str">
            <v/>
          </cell>
          <cell r="FH187" t="str">
            <v/>
          </cell>
          <cell r="FI187" t="str">
            <v/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 t="str">
            <v/>
          </cell>
          <cell r="AB188" t="str">
            <v/>
          </cell>
          <cell r="AC188" t="str">
            <v/>
          </cell>
          <cell r="AD188" t="str">
            <v/>
          </cell>
          <cell r="AE188" t="str">
            <v/>
          </cell>
          <cell r="AF188" t="str">
            <v/>
          </cell>
          <cell r="AG188" t="str">
            <v/>
          </cell>
          <cell r="AH188" t="str">
            <v/>
          </cell>
          <cell r="AI188" t="str">
            <v/>
          </cell>
          <cell r="AJ188" t="str">
            <v/>
          </cell>
          <cell r="AK188" t="str">
            <v/>
          </cell>
          <cell r="AL188" t="str">
            <v/>
          </cell>
          <cell r="AM188" t="str">
            <v/>
          </cell>
          <cell r="AN188" t="str">
            <v/>
          </cell>
          <cell r="AO188" t="str">
            <v/>
          </cell>
          <cell r="AP188" t="str">
            <v/>
          </cell>
          <cell r="AQ188" t="str">
            <v/>
          </cell>
          <cell r="AR188" t="str">
            <v/>
          </cell>
          <cell r="AS188" t="str">
            <v/>
          </cell>
          <cell r="AT188" t="str">
            <v/>
          </cell>
          <cell r="AU188" t="str">
            <v/>
          </cell>
          <cell r="AV188" t="str">
            <v/>
          </cell>
          <cell r="AW188" t="str">
            <v/>
          </cell>
          <cell r="AX188" t="str">
            <v/>
          </cell>
          <cell r="AY188" t="str">
            <v/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 t="str">
            <v/>
          </cell>
          <cell r="BJ188" t="str">
            <v/>
          </cell>
          <cell r="BK188" t="str">
            <v/>
          </cell>
          <cell r="BL188" t="str">
            <v/>
          </cell>
          <cell r="BM188" t="str">
            <v/>
          </cell>
          <cell r="BN188" t="str">
            <v/>
          </cell>
          <cell r="BO188" t="str">
            <v/>
          </cell>
          <cell r="BP188" t="str">
            <v/>
          </cell>
          <cell r="BQ188" t="str">
            <v/>
          </cell>
          <cell r="BR188" t="str">
            <v/>
          </cell>
          <cell r="BS188" t="str">
            <v/>
          </cell>
          <cell r="BT188" t="str">
            <v/>
          </cell>
          <cell r="BU188" t="str">
            <v/>
          </cell>
          <cell r="BV188" t="str">
            <v/>
          </cell>
          <cell r="BW188" t="str">
            <v/>
          </cell>
          <cell r="BX188" t="str">
            <v/>
          </cell>
          <cell r="BY188" t="str">
            <v/>
          </cell>
          <cell r="BZ188" t="str">
            <v/>
          </cell>
          <cell r="CA188" t="str">
            <v/>
          </cell>
          <cell r="CB188" t="str">
            <v/>
          </cell>
          <cell r="CC188" t="str">
            <v/>
          </cell>
          <cell r="CD188" t="str">
            <v/>
          </cell>
          <cell r="CE188" t="str">
            <v/>
          </cell>
          <cell r="CF188" t="str">
            <v/>
          </cell>
          <cell r="CG188" t="str">
            <v/>
          </cell>
          <cell r="CH188" t="str">
            <v/>
          </cell>
          <cell r="CI188" t="str">
            <v/>
          </cell>
          <cell r="CJ188" t="str">
            <v/>
          </cell>
          <cell r="CK188" t="str">
            <v/>
          </cell>
          <cell r="CL188" t="str">
            <v/>
          </cell>
          <cell r="CM188" t="str">
            <v/>
          </cell>
          <cell r="CN188" t="str">
            <v/>
          </cell>
          <cell r="CO188" t="str">
            <v/>
          </cell>
          <cell r="CP188" t="str">
            <v/>
          </cell>
          <cell r="CQ188" t="str">
            <v/>
          </cell>
          <cell r="CR188" t="str">
            <v/>
          </cell>
          <cell r="CS188" t="str">
            <v/>
          </cell>
          <cell r="CT188" t="str">
            <v/>
          </cell>
          <cell r="CU188" t="str">
            <v/>
          </cell>
          <cell r="CV188" t="str">
            <v/>
          </cell>
          <cell r="CW188" t="str">
            <v/>
          </cell>
          <cell r="CX188" t="str">
            <v/>
          </cell>
          <cell r="CY188" t="str">
            <v/>
          </cell>
          <cell r="CZ188" t="str">
            <v/>
          </cell>
          <cell r="DA188" t="str">
            <v/>
          </cell>
          <cell r="DB188" t="str">
            <v/>
          </cell>
          <cell r="DC188" t="str">
            <v/>
          </cell>
          <cell r="DD188" t="str">
            <v/>
          </cell>
          <cell r="DE188" t="str">
            <v/>
          </cell>
          <cell r="DF188" t="str">
            <v/>
          </cell>
          <cell r="DG188" t="str">
            <v/>
          </cell>
          <cell r="DH188" t="str">
            <v/>
          </cell>
          <cell r="DI188" t="str">
            <v/>
          </cell>
          <cell r="DJ188" t="str">
            <v/>
          </cell>
          <cell r="DK188" t="str">
            <v/>
          </cell>
          <cell r="DL188" t="str">
            <v/>
          </cell>
          <cell r="DM188" t="str">
            <v/>
          </cell>
          <cell r="DN188" t="str">
            <v/>
          </cell>
          <cell r="DO188" t="str">
            <v/>
          </cell>
          <cell r="DP188" t="str">
            <v/>
          </cell>
          <cell r="DQ188" t="str">
            <v/>
          </cell>
          <cell r="DR188" t="str">
            <v/>
          </cell>
          <cell r="DS188" t="str">
            <v/>
          </cell>
          <cell r="DT188" t="str">
            <v/>
          </cell>
          <cell r="DU188" t="str">
            <v/>
          </cell>
          <cell r="DV188" t="str">
            <v/>
          </cell>
          <cell r="DW188" t="str">
            <v/>
          </cell>
          <cell r="DX188" t="str">
            <v/>
          </cell>
          <cell r="DY188" t="str">
            <v/>
          </cell>
          <cell r="DZ188" t="str">
            <v/>
          </cell>
          <cell r="EA188" t="str">
            <v/>
          </cell>
          <cell r="EB188" t="str">
            <v/>
          </cell>
          <cell r="EC188" t="str">
            <v/>
          </cell>
          <cell r="ED188" t="str">
            <v/>
          </cell>
          <cell r="EE188" t="str">
            <v/>
          </cell>
          <cell r="EF188" t="str">
            <v/>
          </cell>
          <cell r="EG188" t="str">
            <v/>
          </cell>
          <cell r="EH188" t="str">
            <v/>
          </cell>
          <cell r="EI188" t="str">
            <v/>
          </cell>
          <cell r="EJ188" t="str">
            <v/>
          </cell>
          <cell r="EK188" t="str">
            <v/>
          </cell>
          <cell r="EL188" t="str">
            <v/>
          </cell>
          <cell r="EM188" t="str">
            <v/>
          </cell>
          <cell r="EN188" t="str">
            <v/>
          </cell>
          <cell r="EO188" t="str">
            <v/>
          </cell>
          <cell r="EP188" t="str">
            <v/>
          </cell>
          <cell r="EQ188" t="str">
            <v/>
          </cell>
          <cell r="ER188" t="str">
            <v/>
          </cell>
          <cell r="ES188" t="str">
            <v/>
          </cell>
          <cell r="ET188" t="str">
            <v/>
          </cell>
          <cell r="EU188" t="str">
            <v/>
          </cell>
          <cell r="EV188" t="str">
            <v/>
          </cell>
          <cell r="EW188" t="str">
            <v/>
          </cell>
          <cell r="EX188" t="str">
            <v/>
          </cell>
          <cell r="EY188" t="str">
            <v/>
          </cell>
          <cell r="EZ188" t="str">
            <v/>
          </cell>
          <cell r="FA188" t="str">
            <v/>
          </cell>
          <cell r="FB188" t="str">
            <v/>
          </cell>
          <cell r="FC188" t="str">
            <v/>
          </cell>
          <cell r="FD188" t="str">
            <v/>
          </cell>
          <cell r="FE188" t="str">
            <v/>
          </cell>
          <cell r="FF188" t="str">
            <v/>
          </cell>
          <cell r="FG188" t="str">
            <v/>
          </cell>
          <cell r="FH188" t="str">
            <v/>
          </cell>
          <cell r="FI188" t="str">
            <v/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 t="str">
            <v/>
          </cell>
          <cell r="AC189" t="str">
            <v/>
          </cell>
          <cell r="AD189" t="str">
            <v/>
          </cell>
          <cell r="AE189" t="str">
            <v/>
          </cell>
          <cell r="AF189" t="str">
            <v/>
          </cell>
          <cell r="AG189" t="str">
            <v/>
          </cell>
          <cell r="AH189" t="str">
            <v/>
          </cell>
          <cell r="AI189" t="str">
            <v/>
          </cell>
          <cell r="AJ189" t="str">
            <v/>
          </cell>
          <cell r="AK189" t="str">
            <v/>
          </cell>
          <cell r="AL189" t="str">
            <v/>
          </cell>
          <cell r="AM189" t="str">
            <v/>
          </cell>
          <cell r="AN189" t="str">
            <v/>
          </cell>
          <cell r="AO189" t="str">
            <v/>
          </cell>
          <cell r="AP189" t="str">
            <v/>
          </cell>
          <cell r="AQ189" t="str">
            <v/>
          </cell>
          <cell r="AR189" t="str">
            <v/>
          </cell>
          <cell r="AS189" t="str">
            <v/>
          </cell>
          <cell r="AT189" t="str">
            <v/>
          </cell>
          <cell r="AU189" t="str">
            <v/>
          </cell>
          <cell r="AV189" t="str">
            <v/>
          </cell>
          <cell r="AW189" t="str">
            <v/>
          </cell>
          <cell r="AX189" t="str">
            <v/>
          </cell>
          <cell r="AY189" t="str">
            <v/>
          </cell>
          <cell r="AZ189" t="str">
            <v/>
          </cell>
          <cell r="BA189" t="str">
            <v/>
          </cell>
          <cell r="BB189" t="str">
            <v/>
          </cell>
          <cell r="BC189" t="str">
            <v/>
          </cell>
          <cell r="BD189" t="str">
            <v/>
          </cell>
          <cell r="BE189" t="str">
            <v/>
          </cell>
          <cell r="BF189" t="str">
            <v/>
          </cell>
          <cell r="BG189" t="str">
            <v/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 t="str">
            <v/>
          </cell>
          <cell r="BT189" t="str">
            <v/>
          </cell>
          <cell r="BU189" t="str">
            <v/>
          </cell>
          <cell r="BV189" t="str">
            <v/>
          </cell>
          <cell r="BW189" t="str">
            <v/>
          </cell>
          <cell r="BX189" t="str">
            <v/>
          </cell>
          <cell r="BY189" t="str">
            <v/>
          </cell>
          <cell r="BZ189" t="str">
            <v/>
          </cell>
          <cell r="CA189" t="str">
            <v/>
          </cell>
          <cell r="CB189" t="str">
            <v/>
          </cell>
          <cell r="CC189" t="str">
            <v/>
          </cell>
          <cell r="CD189" t="str">
            <v/>
          </cell>
          <cell r="CE189" t="str">
            <v/>
          </cell>
          <cell r="CF189" t="str">
            <v/>
          </cell>
          <cell r="CG189" t="str">
            <v/>
          </cell>
          <cell r="CH189" t="str">
            <v/>
          </cell>
          <cell r="CI189" t="str">
            <v/>
          </cell>
          <cell r="CJ189" t="str">
            <v/>
          </cell>
          <cell r="CK189" t="str">
            <v/>
          </cell>
          <cell r="CL189" t="str">
            <v/>
          </cell>
          <cell r="CM189" t="str">
            <v/>
          </cell>
          <cell r="CN189" t="str">
            <v/>
          </cell>
          <cell r="CO189" t="str">
            <v/>
          </cell>
          <cell r="CP189" t="str">
            <v/>
          </cell>
          <cell r="CQ189" t="str">
            <v/>
          </cell>
          <cell r="CR189" t="str">
            <v/>
          </cell>
          <cell r="CS189" t="str">
            <v/>
          </cell>
          <cell r="CT189" t="str">
            <v/>
          </cell>
          <cell r="CU189" t="str">
            <v/>
          </cell>
          <cell r="CV189" t="str">
            <v/>
          </cell>
          <cell r="CW189" t="str">
            <v/>
          </cell>
          <cell r="CX189" t="str">
            <v/>
          </cell>
          <cell r="CY189" t="str">
            <v/>
          </cell>
          <cell r="CZ189" t="str">
            <v/>
          </cell>
          <cell r="DA189" t="str">
            <v/>
          </cell>
          <cell r="DB189" t="str">
            <v/>
          </cell>
          <cell r="DC189" t="str">
            <v/>
          </cell>
          <cell r="DD189" t="str">
            <v/>
          </cell>
          <cell r="DE189" t="str">
            <v/>
          </cell>
          <cell r="DF189" t="str">
            <v/>
          </cell>
          <cell r="DG189" t="str">
            <v/>
          </cell>
          <cell r="DH189" t="str">
            <v/>
          </cell>
          <cell r="DI189" t="str">
            <v/>
          </cell>
          <cell r="DJ189" t="str">
            <v/>
          </cell>
          <cell r="DK189" t="str">
            <v/>
          </cell>
          <cell r="DL189" t="str">
            <v/>
          </cell>
          <cell r="DM189" t="str">
            <v/>
          </cell>
          <cell r="DN189" t="str">
            <v/>
          </cell>
          <cell r="DO189" t="str">
            <v/>
          </cell>
          <cell r="DP189" t="str">
            <v/>
          </cell>
          <cell r="DQ189" t="str">
            <v/>
          </cell>
          <cell r="DR189" t="str">
            <v/>
          </cell>
          <cell r="DS189" t="str">
            <v/>
          </cell>
          <cell r="DT189" t="str">
            <v/>
          </cell>
          <cell r="DU189" t="str">
            <v/>
          </cell>
          <cell r="DV189" t="str">
            <v/>
          </cell>
          <cell r="DW189" t="str">
            <v/>
          </cell>
          <cell r="DX189" t="str">
            <v/>
          </cell>
          <cell r="DY189" t="str">
            <v/>
          </cell>
          <cell r="DZ189" t="str">
            <v/>
          </cell>
          <cell r="EA189" t="str">
            <v/>
          </cell>
          <cell r="EB189" t="str">
            <v/>
          </cell>
          <cell r="EC189" t="str">
            <v/>
          </cell>
          <cell r="ED189" t="str">
            <v/>
          </cell>
          <cell r="EE189" t="str">
            <v/>
          </cell>
          <cell r="EF189" t="str">
            <v/>
          </cell>
          <cell r="EG189" t="str">
            <v/>
          </cell>
          <cell r="EH189" t="str">
            <v/>
          </cell>
          <cell r="EI189" t="str">
            <v/>
          </cell>
          <cell r="EJ189" t="str">
            <v/>
          </cell>
          <cell r="EK189" t="str">
            <v/>
          </cell>
          <cell r="EL189" t="str">
            <v/>
          </cell>
          <cell r="EM189" t="str">
            <v/>
          </cell>
          <cell r="EN189" t="str">
            <v/>
          </cell>
          <cell r="EO189" t="str">
            <v/>
          </cell>
          <cell r="EP189" t="str">
            <v/>
          </cell>
          <cell r="EQ189" t="str">
            <v/>
          </cell>
          <cell r="ER189" t="str">
            <v/>
          </cell>
          <cell r="ES189" t="str">
            <v/>
          </cell>
          <cell r="ET189" t="str">
            <v/>
          </cell>
          <cell r="EU189" t="str">
            <v/>
          </cell>
          <cell r="EV189" t="str">
            <v/>
          </cell>
          <cell r="EW189" t="str">
            <v/>
          </cell>
          <cell r="EX189" t="str">
            <v/>
          </cell>
          <cell r="EY189" t="str">
            <v/>
          </cell>
          <cell r="EZ189" t="str">
            <v/>
          </cell>
          <cell r="FA189" t="str">
            <v/>
          </cell>
          <cell r="FB189" t="str">
            <v/>
          </cell>
          <cell r="FC189" t="str">
            <v/>
          </cell>
          <cell r="FD189" t="str">
            <v/>
          </cell>
          <cell r="FE189" t="str">
            <v/>
          </cell>
          <cell r="FF189" t="str">
            <v/>
          </cell>
          <cell r="FG189" t="str">
            <v/>
          </cell>
          <cell r="FH189" t="str">
            <v/>
          </cell>
          <cell r="FI189" t="str">
            <v/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 t="str">
            <v/>
          </cell>
          <cell r="AB190" t="str">
            <v/>
          </cell>
          <cell r="AC190" t="str">
            <v/>
          </cell>
          <cell r="AD190" t="str">
            <v/>
          </cell>
          <cell r="AE190" t="str">
            <v/>
          </cell>
          <cell r="AF190" t="str">
            <v/>
          </cell>
          <cell r="AG190" t="str">
            <v/>
          </cell>
          <cell r="AH190" t="str">
            <v/>
          </cell>
          <cell r="AI190" t="str">
            <v/>
          </cell>
          <cell r="AJ190" t="str">
            <v/>
          </cell>
          <cell r="AK190" t="str">
            <v/>
          </cell>
          <cell r="AL190" t="str">
            <v/>
          </cell>
          <cell r="AM190" t="str">
            <v/>
          </cell>
          <cell r="AN190" t="str">
            <v/>
          </cell>
          <cell r="AO190" t="str">
            <v/>
          </cell>
          <cell r="AP190" t="str">
            <v/>
          </cell>
          <cell r="AQ190" t="str">
            <v/>
          </cell>
          <cell r="AR190" t="str">
            <v/>
          </cell>
          <cell r="AS190" t="str">
            <v/>
          </cell>
          <cell r="AT190" t="str">
            <v/>
          </cell>
          <cell r="AU190" t="str">
            <v/>
          </cell>
          <cell r="AV190" t="str">
            <v/>
          </cell>
          <cell r="AW190" t="str">
            <v/>
          </cell>
          <cell r="AX190" t="str">
            <v/>
          </cell>
          <cell r="AY190" t="str">
            <v/>
          </cell>
          <cell r="AZ190" t="str">
            <v/>
          </cell>
          <cell r="BA190" t="str">
            <v/>
          </cell>
          <cell r="BB190" t="str">
            <v/>
          </cell>
          <cell r="BC190" t="str">
            <v/>
          </cell>
          <cell r="BD190" t="str">
            <v/>
          </cell>
          <cell r="BE190" t="str">
            <v/>
          </cell>
          <cell r="BF190" t="str">
            <v/>
          </cell>
          <cell r="BG190" t="str">
            <v/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 t="str">
            <v/>
          </cell>
          <cell r="BT190" t="str">
            <v/>
          </cell>
          <cell r="BU190" t="str">
            <v/>
          </cell>
          <cell r="BV190" t="str">
            <v/>
          </cell>
          <cell r="BW190" t="str">
            <v/>
          </cell>
          <cell r="BX190" t="str">
            <v/>
          </cell>
          <cell r="BY190" t="str">
            <v/>
          </cell>
          <cell r="BZ190" t="str">
            <v/>
          </cell>
          <cell r="CA190" t="str">
            <v/>
          </cell>
          <cell r="CB190" t="str">
            <v/>
          </cell>
          <cell r="CC190" t="str">
            <v/>
          </cell>
          <cell r="CD190" t="str">
            <v/>
          </cell>
          <cell r="CE190" t="str">
            <v/>
          </cell>
          <cell r="CF190" t="str">
            <v/>
          </cell>
          <cell r="CG190" t="str">
            <v/>
          </cell>
          <cell r="CH190" t="str">
            <v/>
          </cell>
          <cell r="CI190" t="str">
            <v/>
          </cell>
          <cell r="CJ190" t="str">
            <v/>
          </cell>
          <cell r="CK190" t="str">
            <v/>
          </cell>
          <cell r="CL190" t="str">
            <v/>
          </cell>
          <cell r="CM190" t="str">
            <v/>
          </cell>
          <cell r="CN190" t="str">
            <v/>
          </cell>
          <cell r="CO190" t="str">
            <v/>
          </cell>
          <cell r="CP190" t="str">
            <v/>
          </cell>
          <cell r="CQ190" t="str">
            <v/>
          </cell>
          <cell r="CR190" t="str">
            <v/>
          </cell>
          <cell r="CS190" t="str">
            <v/>
          </cell>
          <cell r="CT190" t="str">
            <v/>
          </cell>
          <cell r="CU190" t="str">
            <v/>
          </cell>
          <cell r="CV190" t="str">
            <v/>
          </cell>
          <cell r="CW190" t="str">
            <v/>
          </cell>
          <cell r="CX190" t="str">
            <v/>
          </cell>
          <cell r="CY190" t="str">
            <v/>
          </cell>
          <cell r="CZ190" t="str">
            <v/>
          </cell>
          <cell r="DA190" t="str">
            <v/>
          </cell>
          <cell r="DB190" t="str">
            <v/>
          </cell>
          <cell r="DC190" t="str">
            <v/>
          </cell>
          <cell r="DD190" t="str">
            <v/>
          </cell>
          <cell r="DE190" t="str">
            <v/>
          </cell>
          <cell r="DF190" t="str">
            <v/>
          </cell>
          <cell r="DG190" t="str">
            <v/>
          </cell>
          <cell r="DH190" t="str">
            <v/>
          </cell>
          <cell r="DI190" t="str">
            <v/>
          </cell>
          <cell r="DJ190" t="str">
            <v/>
          </cell>
          <cell r="DK190" t="str">
            <v/>
          </cell>
          <cell r="DL190" t="str">
            <v/>
          </cell>
          <cell r="DM190" t="str">
            <v/>
          </cell>
          <cell r="DN190" t="str">
            <v/>
          </cell>
          <cell r="DO190" t="str">
            <v/>
          </cell>
          <cell r="DP190" t="str">
            <v/>
          </cell>
          <cell r="DQ190" t="str">
            <v/>
          </cell>
          <cell r="DR190" t="str">
            <v/>
          </cell>
          <cell r="DS190" t="str">
            <v/>
          </cell>
          <cell r="DT190" t="str">
            <v/>
          </cell>
          <cell r="DU190" t="str">
            <v/>
          </cell>
          <cell r="DV190" t="str">
            <v/>
          </cell>
          <cell r="DW190" t="str">
            <v/>
          </cell>
          <cell r="DX190" t="str">
            <v/>
          </cell>
          <cell r="DY190" t="str">
            <v/>
          </cell>
          <cell r="DZ190" t="str">
            <v/>
          </cell>
          <cell r="EA190" t="str">
            <v/>
          </cell>
          <cell r="EB190" t="str">
            <v/>
          </cell>
          <cell r="EC190" t="str">
            <v/>
          </cell>
          <cell r="ED190" t="str">
            <v/>
          </cell>
          <cell r="EE190" t="str">
            <v/>
          </cell>
          <cell r="EF190" t="str">
            <v/>
          </cell>
          <cell r="EG190" t="str">
            <v/>
          </cell>
          <cell r="EH190" t="str">
            <v/>
          </cell>
          <cell r="EI190" t="str">
            <v/>
          </cell>
          <cell r="EJ190" t="str">
            <v/>
          </cell>
          <cell r="EK190" t="str">
            <v/>
          </cell>
          <cell r="EL190" t="str">
            <v/>
          </cell>
          <cell r="EM190" t="str">
            <v/>
          </cell>
          <cell r="EN190" t="str">
            <v/>
          </cell>
          <cell r="EO190" t="str">
            <v/>
          </cell>
          <cell r="EP190" t="str">
            <v/>
          </cell>
          <cell r="EQ190" t="str">
            <v/>
          </cell>
          <cell r="ER190" t="str">
            <v/>
          </cell>
          <cell r="ES190" t="str">
            <v/>
          </cell>
          <cell r="ET190" t="str">
            <v/>
          </cell>
          <cell r="EU190" t="str">
            <v/>
          </cell>
          <cell r="EV190" t="str">
            <v/>
          </cell>
          <cell r="EW190" t="str">
            <v/>
          </cell>
          <cell r="EX190" t="str">
            <v/>
          </cell>
          <cell r="EY190" t="str">
            <v/>
          </cell>
          <cell r="EZ190" t="str">
            <v/>
          </cell>
          <cell r="FA190" t="str">
            <v/>
          </cell>
          <cell r="FB190" t="str">
            <v/>
          </cell>
          <cell r="FC190" t="str">
            <v/>
          </cell>
          <cell r="FD190" t="str">
            <v/>
          </cell>
          <cell r="FE190" t="str">
            <v/>
          </cell>
          <cell r="FF190" t="str">
            <v/>
          </cell>
          <cell r="FG190" t="str">
            <v/>
          </cell>
          <cell r="FH190" t="str">
            <v/>
          </cell>
          <cell r="FI190" t="str">
            <v/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 t="str">
            <v/>
          </cell>
          <cell r="AB191" t="str">
            <v/>
          </cell>
          <cell r="AC191" t="str">
            <v/>
          </cell>
          <cell r="AD191" t="str">
            <v/>
          </cell>
          <cell r="AE191" t="str">
            <v/>
          </cell>
          <cell r="AF191" t="str">
            <v/>
          </cell>
          <cell r="AG191" t="str">
            <v/>
          </cell>
          <cell r="AH191" t="str">
            <v/>
          </cell>
          <cell r="AI191" t="str">
            <v/>
          </cell>
          <cell r="AJ191" t="str">
            <v/>
          </cell>
          <cell r="AK191" t="str">
            <v/>
          </cell>
          <cell r="AL191" t="str">
            <v/>
          </cell>
          <cell r="AM191" t="str">
            <v/>
          </cell>
          <cell r="AN191" t="str">
            <v/>
          </cell>
          <cell r="AO191" t="str">
            <v/>
          </cell>
          <cell r="AP191" t="str">
            <v/>
          </cell>
          <cell r="AQ191" t="str">
            <v/>
          </cell>
          <cell r="AR191" t="str">
            <v/>
          </cell>
          <cell r="AS191" t="str">
            <v/>
          </cell>
          <cell r="AT191" t="str">
            <v/>
          </cell>
          <cell r="AU191" t="str">
            <v/>
          </cell>
          <cell r="AV191" t="str">
            <v/>
          </cell>
          <cell r="AW191" t="str">
            <v/>
          </cell>
          <cell r="AX191" t="str">
            <v/>
          </cell>
          <cell r="AY191" t="str">
            <v/>
          </cell>
          <cell r="AZ191" t="str">
            <v/>
          </cell>
          <cell r="BA191" t="str">
            <v/>
          </cell>
          <cell r="BB191" t="str">
            <v/>
          </cell>
          <cell r="BC191" t="str">
            <v/>
          </cell>
          <cell r="BD191" t="str">
            <v/>
          </cell>
          <cell r="BE191" t="str">
            <v/>
          </cell>
          <cell r="BF191" t="str">
            <v/>
          </cell>
          <cell r="BG191" t="str">
            <v/>
          </cell>
          <cell r="BH191" t="str">
            <v/>
          </cell>
          <cell r="BI191" t="str">
            <v/>
          </cell>
          <cell r="BJ191" t="str">
            <v/>
          </cell>
          <cell r="BK191" t="str">
            <v/>
          </cell>
          <cell r="BL191" t="str">
            <v/>
          </cell>
          <cell r="BM191" t="str">
            <v/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 t="str">
            <v/>
          </cell>
          <cell r="BV191" t="str">
            <v/>
          </cell>
          <cell r="BW191" t="str">
            <v/>
          </cell>
          <cell r="BX191" t="str">
            <v/>
          </cell>
          <cell r="BY191" t="str">
            <v/>
          </cell>
          <cell r="BZ191" t="str">
            <v/>
          </cell>
          <cell r="CA191" t="str">
            <v/>
          </cell>
          <cell r="CB191" t="str">
            <v/>
          </cell>
          <cell r="CC191" t="str">
            <v/>
          </cell>
          <cell r="CD191" t="str">
            <v/>
          </cell>
          <cell r="CE191" t="str">
            <v/>
          </cell>
          <cell r="CF191" t="str">
            <v/>
          </cell>
          <cell r="CG191" t="str">
            <v/>
          </cell>
          <cell r="CH191" t="str">
            <v/>
          </cell>
          <cell r="CI191" t="str">
            <v/>
          </cell>
          <cell r="CJ191" t="str">
            <v/>
          </cell>
          <cell r="CK191" t="str">
            <v/>
          </cell>
          <cell r="CL191" t="str">
            <v/>
          </cell>
          <cell r="CM191" t="str">
            <v/>
          </cell>
          <cell r="CN191" t="str">
            <v/>
          </cell>
          <cell r="CO191" t="str">
            <v/>
          </cell>
          <cell r="CP191" t="str">
            <v/>
          </cell>
          <cell r="CQ191" t="str">
            <v/>
          </cell>
          <cell r="CR191" t="str">
            <v/>
          </cell>
          <cell r="CS191" t="str">
            <v/>
          </cell>
          <cell r="CT191" t="str">
            <v/>
          </cell>
          <cell r="CU191" t="str">
            <v/>
          </cell>
          <cell r="CV191" t="str">
            <v/>
          </cell>
          <cell r="CW191" t="str">
            <v/>
          </cell>
          <cell r="CX191" t="str">
            <v/>
          </cell>
          <cell r="CY191" t="str">
            <v/>
          </cell>
          <cell r="CZ191" t="str">
            <v/>
          </cell>
          <cell r="DA191" t="str">
            <v/>
          </cell>
          <cell r="DB191" t="str">
            <v/>
          </cell>
          <cell r="DC191" t="str">
            <v/>
          </cell>
          <cell r="DD191" t="str">
            <v/>
          </cell>
          <cell r="DE191" t="str">
            <v/>
          </cell>
          <cell r="DF191" t="str">
            <v/>
          </cell>
          <cell r="DG191" t="str">
            <v/>
          </cell>
          <cell r="DH191" t="str">
            <v/>
          </cell>
          <cell r="DI191" t="str">
            <v/>
          </cell>
          <cell r="DJ191" t="str">
            <v/>
          </cell>
          <cell r="DK191" t="str">
            <v/>
          </cell>
          <cell r="DL191" t="str">
            <v/>
          </cell>
          <cell r="DM191" t="str">
            <v/>
          </cell>
          <cell r="DN191" t="str">
            <v/>
          </cell>
          <cell r="DO191" t="str">
            <v/>
          </cell>
          <cell r="DP191" t="str">
            <v/>
          </cell>
          <cell r="DQ191" t="str">
            <v/>
          </cell>
          <cell r="DR191" t="str">
            <v/>
          </cell>
          <cell r="DS191" t="str">
            <v/>
          </cell>
          <cell r="DT191" t="str">
            <v/>
          </cell>
          <cell r="DU191" t="str">
            <v/>
          </cell>
          <cell r="DV191" t="str">
            <v/>
          </cell>
          <cell r="DW191" t="str">
            <v/>
          </cell>
          <cell r="DX191" t="str">
            <v/>
          </cell>
          <cell r="DY191" t="str">
            <v/>
          </cell>
          <cell r="DZ191" t="str">
            <v/>
          </cell>
          <cell r="EA191" t="str">
            <v/>
          </cell>
          <cell r="EB191" t="str">
            <v/>
          </cell>
          <cell r="EC191" t="str">
            <v/>
          </cell>
          <cell r="ED191" t="str">
            <v/>
          </cell>
          <cell r="EE191" t="str">
            <v/>
          </cell>
          <cell r="EF191" t="str">
            <v/>
          </cell>
          <cell r="EG191" t="str">
            <v/>
          </cell>
          <cell r="EH191" t="str">
            <v/>
          </cell>
          <cell r="EI191" t="str">
            <v/>
          </cell>
          <cell r="EJ191" t="str">
            <v/>
          </cell>
          <cell r="EK191" t="str">
            <v/>
          </cell>
          <cell r="EL191" t="str">
            <v/>
          </cell>
          <cell r="EM191" t="str">
            <v/>
          </cell>
          <cell r="EN191" t="str">
            <v/>
          </cell>
          <cell r="EO191" t="str">
            <v/>
          </cell>
          <cell r="EP191" t="str">
            <v/>
          </cell>
          <cell r="EQ191" t="str">
            <v/>
          </cell>
          <cell r="ER191" t="str">
            <v/>
          </cell>
          <cell r="ES191" t="str">
            <v/>
          </cell>
          <cell r="ET191" t="str">
            <v/>
          </cell>
          <cell r="EU191" t="str">
            <v/>
          </cell>
          <cell r="EV191" t="str">
            <v/>
          </cell>
          <cell r="EW191" t="str">
            <v/>
          </cell>
          <cell r="EX191" t="str">
            <v/>
          </cell>
          <cell r="EY191" t="str">
            <v/>
          </cell>
          <cell r="EZ191" t="str">
            <v/>
          </cell>
          <cell r="FA191" t="str">
            <v/>
          </cell>
          <cell r="FB191" t="str">
            <v/>
          </cell>
          <cell r="FC191" t="str">
            <v/>
          </cell>
          <cell r="FD191" t="str">
            <v/>
          </cell>
          <cell r="FE191" t="str">
            <v/>
          </cell>
          <cell r="FF191" t="str">
            <v/>
          </cell>
          <cell r="FG191" t="str">
            <v/>
          </cell>
          <cell r="FH191" t="str">
            <v/>
          </cell>
          <cell r="FI191" t="str">
            <v/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 t="str">
            <v/>
          </cell>
          <cell r="AB192" t="str">
            <v/>
          </cell>
          <cell r="AC192" t="str">
            <v/>
          </cell>
          <cell r="AD192" t="str">
            <v/>
          </cell>
          <cell r="AE192" t="str">
            <v/>
          </cell>
          <cell r="AF192" t="str">
            <v/>
          </cell>
          <cell r="AG192" t="str">
            <v/>
          </cell>
          <cell r="AH192" t="str">
            <v/>
          </cell>
          <cell r="AI192" t="str">
            <v/>
          </cell>
          <cell r="AJ192" t="str">
            <v/>
          </cell>
          <cell r="AK192" t="str">
            <v/>
          </cell>
          <cell r="AL192" t="str">
            <v/>
          </cell>
          <cell r="AM192" t="str">
            <v/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R192" t="str">
            <v/>
          </cell>
          <cell r="AS192" t="str">
            <v/>
          </cell>
          <cell r="AT192" t="str">
            <v/>
          </cell>
          <cell r="AU192" t="str">
            <v/>
          </cell>
          <cell r="AV192" t="str">
            <v/>
          </cell>
          <cell r="AW192" t="str">
            <v/>
          </cell>
          <cell r="AX192" t="str">
            <v/>
          </cell>
          <cell r="AY192" t="str">
            <v/>
          </cell>
          <cell r="AZ192" t="str">
            <v/>
          </cell>
          <cell r="BA192" t="str">
            <v/>
          </cell>
          <cell r="BB192" t="str">
            <v/>
          </cell>
          <cell r="BC192" t="str">
            <v/>
          </cell>
          <cell r="BD192" t="str">
            <v/>
          </cell>
          <cell r="BE192" t="str">
            <v/>
          </cell>
          <cell r="BF192" t="str">
            <v/>
          </cell>
          <cell r="BG192" t="str">
            <v/>
          </cell>
          <cell r="BH192" t="str">
            <v/>
          </cell>
          <cell r="BI192" t="str">
            <v/>
          </cell>
          <cell r="BJ192" t="str">
            <v/>
          </cell>
          <cell r="BK192" t="str">
            <v/>
          </cell>
          <cell r="BL192" t="str">
            <v/>
          </cell>
          <cell r="BM192" t="str">
            <v/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 t="str">
            <v/>
          </cell>
          <cell r="BV192" t="str">
            <v/>
          </cell>
          <cell r="BW192" t="str">
            <v/>
          </cell>
          <cell r="BX192" t="str">
            <v/>
          </cell>
          <cell r="BY192" t="str">
            <v/>
          </cell>
          <cell r="BZ192" t="str">
            <v/>
          </cell>
          <cell r="CA192" t="str">
            <v/>
          </cell>
          <cell r="CB192" t="str">
            <v/>
          </cell>
          <cell r="CC192" t="str">
            <v/>
          </cell>
          <cell r="CD192" t="str">
            <v/>
          </cell>
          <cell r="CE192" t="str">
            <v/>
          </cell>
          <cell r="CF192" t="str">
            <v/>
          </cell>
          <cell r="CG192" t="str">
            <v/>
          </cell>
          <cell r="CH192" t="str">
            <v/>
          </cell>
          <cell r="CI192" t="str">
            <v/>
          </cell>
          <cell r="CJ192" t="str">
            <v/>
          </cell>
          <cell r="CK192" t="str">
            <v/>
          </cell>
          <cell r="CL192" t="str">
            <v/>
          </cell>
          <cell r="CM192" t="str">
            <v/>
          </cell>
          <cell r="CN192" t="str">
            <v/>
          </cell>
          <cell r="CO192" t="str">
            <v/>
          </cell>
          <cell r="CP192" t="str">
            <v/>
          </cell>
          <cell r="CQ192" t="str">
            <v/>
          </cell>
          <cell r="CR192" t="str">
            <v/>
          </cell>
          <cell r="CS192" t="str">
            <v/>
          </cell>
          <cell r="CT192" t="str">
            <v/>
          </cell>
          <cell r="CU192" t="str">
            <v/>
          </cell>
          <cell r="CV192" t="str">
            <v/>
          </cell>
          <cell r="CW192" t="str">
            <v/>
          </cell>
          <cell r="CX192" t="str">
            <v/>
          </cell>
          <cell r="CY192" t="str">
            <v/>
          </cell>
          <cell r="CZ192" t="str">
            <v/>
          </cell>
          <cell r="DA192" t="str">
            <v/>
          </cell>
          <cell r="DB192" t="str">
            <v/>
          </cell>
          <cell r="DC192" t="str">
            <v/>
          </cell>
          <cell r="DD192" t="str">
            <v/>
          </cell>
          <cell r="DE192" t="str">
            <v/>
          </cell>
          <cell r="DF192" t="str">
            <v/>
          </cell>
          <cell r="DG192" t="str">
            <v/>
          </cell>
          <cell r="DH192" t="str">
            <v/>
          </cell>
          <cell r="DI192" t="str">
            <v/>
          </cell>
          <cell r="DJ192" t="str">
            <v/>
          </cell>
          <cell r="DK192" t="str">
            <v/>
          </cell>
          <cell r="DL192" t="str">
            <v/>
          </cell>
          <cell r="DM192" t="str">
            <v/>
          </cell>
          <cell r="DN192" t="str">
            <v/>
          </cell>
          <cell r="DO192" t="str">
            <v/>
          </cell>
          <cell r="DP192" t="str">
            <v/>
          </cell>
          <cell r="DQ192" t="str">
            <v/>
          </cell>
          <cell r="DR192" t="str">
            <v/>
          </cell>
          <cell r="DS192" t="str">
            <v/>
          </cell>
          <cell r="DT192" t="str">
            <v/>
          </cell>
          <cell r="DU192" t="str">
            <v/>
          </cell>
          <cell r="DV192" t="str">
            <v/>
          </cell>
          <cell r="DW192" t="str">
            <v/>
          </cell>
          <cell r="DX192" t="str">
            <v/>
          </cell>
          <cell r="DY192" t="str">
            <v/>
          </cell>
          <cell r="DZ192" t="str">
            <v/>
          </cell>
          <cell r="EA192" t="str">
            <v/>
          </cell>
          <cell r="EB192" t="str">
            <v/>
          </cell>
          <cell r="EC192" t="str">
            <v/>
          </cell>
          <cell r="ED192" t="str">
            <v/>
          </cell>
          <cell r="EE192" t="str">
            <v/>
          </cell>
          <cell r="EF192" t="str">
            <v/>
          </cell>
          <cell r="EG192" t="str">
            <v/>
          </cell>
          <cell r="EH192" t="str">
            <v/>
          </cell>
          <cell r="EI192" t="str">
            <v/>
          </cell>
          <cell r="EJ192" t="str">
            <v/>
          </cell>
          <cell r="EK192" t="str">
            <v/>
          </cell>
          <cell r="EL192" t="str">
            <v/>
          </cell>
          <cell r="EM192" t="str">
            <v/>
          </cell>
          <cell r="EN192" t="str">
            <v/>
          </cell>
          <cell r="EO192" t="str">
            <v/>
          </cell>
          <cell r="EP192" t="str">
            <v/>
          </cell>
          <cell r="EQ192" t="str">
            <v/>
          </cell>
          <cell r="ER192" t="str">
            <v/>
          </cell>
          <cell r="ES192" t="str">
            <v/>
          </cell>
          <cell r="ET192" t="str">
            <v/>
          </cell>
          <cell r="EU192" t="str">
            <v/>
          </cell>
          <cell r="EV192" t="str">
            <v/>
          </cell>
          <cell r="EW192" t="str">
            <v/>
          </cell>
          <cell r="EX192" t="str">
            <v/>
          </cell>
          <cell r="EY192" t="str">
            <v/>
          </cell>
          <cell r="EZ192" t="str">
            <v/>
          </cell>
          <cell r="FA192" t="str">
            <v/>
          </cell>
          <cell r="FB192" t="str">
            <v/>
          </cell>
          <cell r="FC192" t="str">
            <v/>
          </cell>
          <cell r="FD192" t="str">
            <v/>
          </cell>
          <cell r="FE192" t="str">
            <v/>
          </cell>
          <cell r="FF192" t="str">
            <v/>
          </cell>
          <cell r="FG192" t="str">
            <v/>
          </cell>
          <cell r="FH192" t="str">
            <v/>
          </cell>
          <cell r="FI192" t="str">
            <v/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 t="str">
            <v/>
          </cell>
          <cell r="AB196" t="str">
            <v/>
          </cell>
          <cell r="AC196" t="str">
            <v/>
          </cell>
          <cell r="AD196" t="str">
            <v/>
          </cell>
          <cell r="AE196" t="str">
            <v/>
          </cell>
          <cell r="AF196" t="str">
            <v/>
          </cell>
          <cell r="AG196" t="str">
            <v/>
          </cell>
          <cell r="AH196" t="str">
            <v/>
          </cell>
          <cell r="AI196" t="str">
            <v/>
          </cell>
          <cell r="AJ196" t="str">
            <v/>
          </cell>
          <cell r="AK196" t="str">
            <v/>
          </cell>
          <cell r="AL196" t="str">
            <v/>
          </cell>
          <cell r="AM196" t="str">
            <v/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R196" t="str">
            <v/>
          </cell>
          <cell r="AS196" t="str">
            <v/>
          </cell>
          <cell r="AT196" t="str">
            <v/>
          </cell>
          <cell r="AU196" t="str">
            <v/>
          </cell>
          <cell r="AV196" t="str">
            <v/>
          </cell>
          <cell r="AW196" t="str">
            <v/>
          </cell>
          <cell r="AX196" t="str">
            <v/>
          </cell>
          <cell r="AY196" t="str">
            <v/>
          </cell>
          <cell r="AZ196" t="str">
            <v/>
          </cell>
          <cell r="BA196" t="str">
            <v/>
          </cell>
          <cell r="BB196" t="str">
            <v/>
          </cell>
          <cell r="BC196" t="str">
            <v/>
          </cell>
          <cell r="BD196" t="str">
            <v/>
          </cell>
          <cell r="BE196" t="str">
            <v/>
          </cell>
          <cell r="BF196" t="str">
            <v/>
          </cell>
          <cell r="BG196" t="str">
            <v/>
          </cell>
          <cell r="BH196" t="str">
            <v/>
          </cell>
          <cell r="BJ196" t="str">
            <v/>
          </cell>
          <cell r="BK196" t="str">
            <v/>
          </cell>
          <cell r="BT196">
            <v>35870</v>
          </cell>
          <cell r="BU196" t="str">
            <v/>
          </cell>
          <cell r="BV196" t="str">
            <v/>
          </cell>
          <cell r="BW196" t="str">
            <v/>
          </cell>
          <cell r="BX196" t="str">
            <v/>
          </cell>
          <cell r="BY196" t="str">
            <v/>
          </cell>
          <cell r="BZ196" t="str">
            <v/>
          </cell>
          <cell r="CA196" t="str">
            <v/>
          </cell>
          <cell r="CB196" t="str">
            <v/>
          </cell>
          <cell r="CC196" t="str">
            <v/>
          </cell>
          <cell r="CD196" t="str">
            <v/>
          </cell>
          <cell r="CE196" t="str">
            <v/>
          </cell>
          <cell r="CF196" t="str">
            <v/>
          </cell>
          <cell r="CG196" t="str">
            <v/>
          </cell>
          <cell r="CH196" t="str">
            <v/>
          </cell>
          <cell r="CI196" t="str">
            <v/>
          </cell>
          <cell r="CJ196" t="str">
            <v/>
          </cell>
          <cell r="CK196" t="str">
            <v/>
          </cell>
          <cell r="CL196" t="str">
            <v/>
          </cell>
          <cell r="CM196" t="str">
            <v/>
          </cell>
          <cell r="CN196" t="str">
            <v/>
          </cell>
          <cell r="CO196" t="str">
            <v/>
          </cell>
          <cell r="CP196" t="str">
            <v/>
          </cell>
          <cell r="CQ196" t="str">
            <v/>
          </cell>
          <cell r="CR196" t="str">
            <v/>
          </cell>
          <cell r="CS196" t="str">
            <v/>
          </cell>
          <cell r="CT196" t="str">
            <v/>
          </cell>
          <cell r="CU196" t="str">
            <v/>
          </cell>
          <cell r="CV196" t="str">
            <v/>
          </cell>
          <cell r="CW196" t="str">
            <v/>
          </cell>
          <cell r="CX196" t="str">
            <v/>
          </cell>
          <cell r="CY196" t="str">
            <v/>
          </cell>
          <cell r="CZ196" t="str">
            <v/>
          </cell>
          <cell r="DA196" t="str">
            <v/>
          </cell>
          <cell r="DB196" t="str">
            <v/>
          </cell>
          <cell r="DC196" t="str">
            <v/>
          </cell>
          <cell r="DD196" t="str">
            <v/>
          </cell>
          <cell r="DE196" t="str">
            <v/>
          </cell>
          <cell r="DF196" t="str">
            <v/>
          </cell>
          <cell r="DG196" t="str">
            <v/>
          </cell>
          <cell r="DH196" t="str">
            <v/>
          </cell>
          <cell r="DI196" t="str">
            <v/>
          </cell>
          <cell r="DJ196" t="str">
            <v/>
          </cell>
          <cell r="DK196" t="str">
            <v/>
          </cell>
          <cell r="DL196" t="str">
            <v/>
          </cell>
          <cell r="DM196" t="str">
            <v/>
          </cell>
          <cell r="DN196" t="str">
            <v/>
          </cell>
          <cell r="DO196" t="str">
            <v/>
          </cell>
          <cell r="DP196" t="str">
            <v/>
          </cell>
          <cell r="DQ196" t="str">
            <v/>
          </cell>
          <cell r="DR196" t="str">
            <v/>
          </cell>
          <cell r="DS196" t="str">
            <v/>
          </cell>
          <cell r="DT196" t="str">
            <v/>
          </cell>
          <cell r="DU196" t="str">
            <v/>
          </cell>
          <cell r="DV196" t="str">
            <v/>
          </cell>
          <cell r="DW196" t="str">
            <v/>
          </cell>
          <cell r="DX196" t="str">
            <v/>
          </cell>
          <cell r="DY196" t="str">
            <v/>
          </cell>
          <cell r="DZ196" t="str">
            <v/>
          </cell>
          <cell r="EA196" t="str">
            <v/>
          </cell>
          <cell r="EB196" t="str">
            <v/>
          </cell>
          <cell r="EC196" t="str">
            <v/>
          </cell>
          <cell r="ED196" t="str">
            <v/>
          </cell>
          <cell r="EE196" t="str">
            <v/>
          </cell>
          <cell r="EF196" t="str">
            <v/>
          </cell>
          <cell r="EG196" t="str">
            <v/>
          </cell>
          <cell r="EH196" t="str">
            <v/>
          </cell>
          <cell r="EI196" t="str">
            <v/>
          </cell>
          <cell r="EJ196" t="str">
            <v/>
          </cell>
          <cell r="EK196" t="str">
            <v/>
          </cell>
          <cell r="EL196" t="str">
            <v/>
          </cell>
          <cell r="EM196" t="str">
            <v/>
          </cell>
          <cell r="EN196" t="str">
            <v/>
          </cell>
          <cell r="EO196" t="str">
            <v/>
          </cell>
          <cell r="EP196" t="str">
            <v/>
          </cell>
          <cell r="EQ196" t="str">
            <v/>
          </cell>
          <cell r="ER196" t="str">
            <v/>
          </cell>
          <cell r="ES196" t="str">
            <v/>
          </cell>
          <cell r="ET196" t="str">
            <v/>
          </cell>
          <cell r="EU196" t="str">
            <v/>
          </cell>
          <cell r="EV196" t="str">
            <v/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 t="str">
            <v/>
          </cell>
          <cell r="AB197" t="str">
            <v/>
          </cell>
          <cell r="AC197" t="str">
            <v/>
          </cell>
          <cell r="AD197" t="str">
            <v/>
          </cell>
          <cell r="AE197" t="str">
            <v/>
          </cell>
          <cell r="AF197" t="str">
            <v/>
          </cell>
          <cell r="AG197" t="str">
            <v/>
          </cell>
          <cell r="AH197" t="str">
            <v/>
          </cell>
          <cell r="AI197" t="str">
            <v/>
          </cell>
          <cell r="AJ197" t="str">
            <v/>
          </cell>
          <cell r="AK197" t="str">
            <v/>
          </cell>
          <cell r="AL197" t="str">
            <v/>
          </cell>
          <cell r="AM197" t="str">
            <v/>
          </cell>
          <cell r="AN197" t="str">
            <v/>
          </cell>
          <cell r="AO197" t="str">
            <v/>
          </cell>
          <cell r="AP197" t="str">
            <v/>
          </cell>
          <cell r="AQ197" t="str">
            <v/>
          </cell>
          <cell r="AR197" t="str">
            <v/>
          </cell>
          <cell r="AS197" t="str">
            <v/>
          </cell>
          <cell r="AT197" t="str">
            <v/>
          </cell>
          <cell r="AU197" t="str">
            <v/>
          </cell>
          <cell r="AV197" t="str">
            <v/>
          </cell>
          <cell r="AW197" t="str">
            <v/>
          </cell>
          <cell r="AX197" t="str">
            <v/>
          </cell>
          <cell r="AY197" t="str">
            <v/>
          </cell>
          <cell r="AZ197" t="str">
            <v/>
          </cell>
          <cell r="BA197" t="str">
            <v/>
          </cell>
          <cell r="BB197" t="str">
            <v/>
          </cell>
          <cell r="BC197" t="str">
            <v/>
          </cell>
          <cell r="BD197" t="str">
            <v/>
          </cell>
          <cell r="BE197" t="str">
            <v/>
          </cell>
          <cell r="BF197" t="str">
            <v/>
          </cell>
          <cell r="BG197" t="str">
            <v/>
          </cell>
          <cell r="BH197" t="str">
            <v/>
          </cell>
          <cell r="BJ197" t="str">
            <v/>
          </cell>
          <cell r="BK197" t="str">
            <v/>
          </cell>
          <cell r="BU197" t="str">
            <v/>
          </cell>
          <cell r="BV197" t="str">
            <v/>
          </cell>
          <cell r="BW197" t="str">
            <v/>
          </cell>
          <cell r="BX197" t="str">
            <v/>
          </cell>
          <cell r="BY197" t="str">
            <v/>
          </cell>
          <cell r="BZ197" t="str">
            <v/>
          </cell>
          <cell r="CA197" t="str">
            <v/>
          </cell>
          <cell r="CB197" t="str">
            <v/>
          </cell>
          <cell r="CC197" t="str">
            <v/>
          </cell>
          <cell r="CD197" t="str">
            <v/>
          </cell>
          <cell r="CE197" t="str">
            <v/>
          </cell>
          <cell r="CF197" t="str">
            <v/>
          </cell>
          <cell r="CG197" t="str">
            <v/>
          </cell>
          <cell r="CH197" t="str">
            <v/>
          </cell>
          <cell r="CI197" t="str">
            <v/>
          </cell>
          <cell r="CJ197" t="str">
            <v/>
          </cell>
          <cell r="CK197" t="str">
            <v/>
          </cell>
          <cell r="CL197" t="str">
            <v/>
          </cell>
          <cell r="CM197" t="str">
            <v/>
          </cell>
          <cell r="CN197" t="str">
            <v/>
          </cell>
          <cell r="CO197" t="str">
            <v/>
          </cell>
          <cell r="CP197" t="str">
            <v/>
          </cell>
          <cell r="CQ197" t="str">
            <v/>
          </cell>
          <cell r="CR197" t="str">
            <v/>
          </cell>
          <cell r="CS197" t="str">
            <v/>
          </cell>
          <cell r="CT197" t="str">
            <v/>
          </cell>
          <cell r="CU197" t="str">
            <v/>
          </cell>
          <cell r="CV197" t="str">
            <v/>
          </cell>
          <cell r="CW197" t="str">
            <v/>
          </cell>
          <cell r="CX197" t="str">
            <v/>
          </cell>
          <cell r="CY197" t="str">
            <v/>
          </cell>
          <cell r="CZ197" t="str">
            <v/>
          </cell>
          <cell r="DA197" t="str">
            <v/>
          </cell>
          <cell r="DB197" t="str">
            <v/>
          </cell>
          <cell r="DC197" t="str">
            <v/>
          </cell>
          <cell r="DD197" t="str">
            <v/>
          </cell>
          <cell r="DE197" t="str">
            <v/>
          </cell>
          <cell r="DF197" t="str">
            <v/>
          </cell>
          <cell r="DG197" t="str">
            <v/>
          </cell>
          <cell r="DH197" t="str">
            <v/>
          </cell>
          <cell r="DI197" t="str">
            <v/>
          </cell>
          <cell r="DJ197" t="str">
            <v/>
          </cell>
          <cell r="DK197" t="str">
            <v/>
          </cell>
          <cell r="DL197" t="str">
            <v/>
          </cell>
          <cell r="DM197" t="str">
            <v/>
          </cell>
          <cell r="DN197" t="str">
            <v/>
          </cell>
          <cell r="DO197" t="str">
            <v/>
          </cell>
          <cell r="DP197" t="str">
            <v/>
          </cell>
          <cell r="DQ197" t="str">
            <v/>
          </cell>
          <cell r="DR197" t="str">
            <v/>
          </cell>
          <cell r="DS197" t="str">
            <v/>
          </cell>
          <cell r="DT197" t="str">
            <v/>
          </cell>
          <cell r="DU197" t="str">
            <v/>
          </cell>
          <cell r="DV197" t="str">
            <v/>
          </cell>
          <cell r="DW197" t="str">
            <v/>
          </cell>
          <cell r="DX197" t="str">
            <v/>
          </cell>
          <cell r="DY197" t="str">
            <v/>
          </cell>
          <cell r="DZ197" t="str">
            <v/>
          </cell>
          <cell r="EA197" t="str">
            <v/>
          </cell>
          <cell r="EB197" t="str">
            <v/>
          </cell>
          <cell r="EC197" t="str">
            <v/>
          </cell>
          <cell r="ED197" t="str">
            <v/>
          </cell>
          <cell r="EE197" t="str">
            <v/>
          </cell>
          <cell r="EF197" t="str">
            <v/>
          </cell>
          <cell r="EG197" t="str">
            <v/>
          </cell>
          <cell r="EH197" t="str">
            <v/>
          </cell>
          <cell r="EI197" t="str">
            <v/>
          </cell>
          <cell r="EJ197" t="str">
            <v/>
          </cell>
          <cell r="EK197" t="str">
            <v/>
          </cell>
          <cell r="EL197" t="str">
            <v/>
          </cell>
          <cell r="EM197" t="str">
            <v/>
          </cell>
          <cell r="EN197" t="str">
            <v/>
          </cell>
          <cell r="EO197" t="str">
            <v/>
          </cell>
          <cell r="EP197" t="str">
            <v/>
          </cell>
          <cell r="EQ197" t="str">
            <v/>
          </cell>
          <cell r="ER197" t="str">
            <v/>
          </cell>
          <cell r="ES197" t="str">
            <v/>
          </cell>
          <cell r="ET197" t="str">
            <v/>
          </cell>
          <cell r="EU197" t="str">
            <v/>
          </cell>
          <cell r="EV197" t="str">
            <v/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 t="str">
            <v/>
          </cell>
          <cell r="AB211" t="str">
            <v/>
          </cell>
          <cell r="AC211" t="str">
            <v/>
          </cell>
          <cell r="AD211" t="str">
            <v/>
          </cell>
          <cell r="AE211" t="str">
            <v/>
          </cell>
          <cell r="AF211" t="str">
            <v/>
          </cell>
          <cell r="AG211" t="str">
            <v/>
          </cell>
          <cell r="AH211" t="str">
            <v/>
          </cell>
          <cell r="AI211" t="str">
            <v/>
          </cell>
          <cell r="AJ211" t="str">
            <v/>
          </cell>
          <cell r="AK211" t="str">
            <v/>
          </cell>
          <cell r="AL211" t="str">
            <v/>
          </cell>
          <cell r="AM211" t="str">
            <v/>
          </cell>
          <cell r="AN211" t="str">
            <v/>
          </cell>
          <cell r="AO211" t="str">
            <v/>
          </cell>
          <cell r="AP211" t="str">
            <v/>
          </cell>
          <cell r="AQ211" t="str">
            <v/>
          </cell>
          <cell r="AR211" t="str">
            <v/>
          </cell>
          <cell r="AS211" t="str">
            <v/>
          </cell>
          <cell r="AT211" t="str">
            <v/>
          </cell>
          <cell r="AU211" t="str">
            <v/>
          </cell>
          <cell r="AV211" t="str">
            <v/>
          </cell>
          <cell r="AW211" t="str">
            <v/>
          </cell>
          <cell r="AX211" t="str">
            <v/>
          </cell>
          <cell r="AY211" t="str">
            <v/>
          </cell>
          <cell r="AZ211" t="str">
            <v/>
          </cell>
          <cell r="BA211" t="str">
            <v/>
          </cell>
          <cell r="BB211" t="str">
            <v/>
          </cell>
          <cell r="BC211" t="str">
            <v/>
          </cell>
          <cell r="BD211" t="str">
            <v/>
          </cell>
          <cell r="BE211" t="str">
            <v/>
          </cell>
          <cell r="BF211" t="str">
            <v/>
          </cell>
          <cell r="BG211" t="str">
            <v/>
          </cell>
          <cell r="BH211" t="str">
            <v/>
          </cell>
          <cell r="BI211" t="str">
            <v/>
          </cell>
          <cell r="BJ211" t="str">
            <v/>
          </cell>
          <cell r="BK211" t="str">
            <v/>
          </cell>
          <cell r="BL211" t="str">
            <v/>
          </cell>
          <cell r="BM211" t="str">
            <v/>
          </cell>
          <cell r="BN211" t="str">
            <v/>
          </cell>
          <cell r="BO211" t="str">
            <v/>
          </cell>
          <cell r="BP211" t="str">
            <v/>
          </cell>
          <cell r="BQ211" t="str">
            <v/>
          </cell>
          <cell r="BR211" t="str">
            <v/>
          </cell>
          <cell r="BS211" t="str">
            <v/>
          </cell>
          <cell r="BT211" t="str">
            <v/>
          </cell>
          <cell r="BU211" t="str">
            <v/>
          </cell>
          <cell r="BV211" t="str">
            <v/>
          </cell>
          <cell r="BW211" t="str">
            <v/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 t="str">
            <v/>
          </cell>
          <cell r="CH211" t="str">
            <v/>
          </cell>
          <cell r="CI211" t="str">
            <v/>
          </cell>
          <cell r="CJ211" t="str">
            <v/>
          </cell>
          <cell r="CK211" t="str">
            <v/>
          </cell>
          <cell r="CL211" t="str">
            <v/>
          </cell>
          <cell r="CM211" t="str">
            <v/>
          </cell>
          <cell r="CN211" t="str">
            <v/>
          </cell>
          <cell r="CO211" t="str">
            <v/>
          </cell>
          <cell r="CP211" t="str">
            <v/>
          </cell>
          <cell r="CQ211" t="str">
            <v/>
          </cell>
          <cell r="CR211" t="str">
            <v/>
          </cell>
          <cell r="CS211" t="str">
            <v/>
          </cell>
          <cell r="CT211" t="str">
            <v/>
          </cell>
          <cell r="CU211" t="str">
            <v/>
          </cell>
          <cell r="CV211" t="str">
            <v/>
          </cell>
          <cell r="CW211" t="str">
            <v/>
          </cell>
          <cell r="CX211" t="str">
            <v/>
          </cell>
          <cell r="CY211" t="str">
            <v/>
          </cell>
          <cell r="CZ211" t="str">
            <v/>
          </cell>
          <cell r="DA211" t="str">
            <v/>
          </cell>
          <cell r="DB211" t="str">
            <v/>
          </cell>
          <cell r="DC211" t="str">
            <v/>
          </cell>
          <cell r="DD211" t="str">
            <v/>
          </cell>
          <cell r="DE211" t="str">
            <v/>
          </cell>
          <cell r="DF211" t="str">
            <v/>
          </cell>
          <cell r="DG211" t="str">
            <v/>
          </cell>
          <cell r="DH211" t="str">
            <v/>
          </cell>
          <cell r="DI211" t="str">
            <v/>
          </cell>
          <cell r="DJ211" t="str">
            <v/>
          </cell>
          <cell r="DK211" t="str">
            <v/>
          </cell>
          <cell r="DL211" t="str">
            <v/>
          </cell>
          <cell r="DM211" t="str">
            <v/>
          </cell>
          <cell r="DN211" t="str">
            <v/>
          </cell>
          <cell r="DO211" t="str">
            <v/>
          </cell>
          <cell r="DP211" t="str">
            <v/>
          </cell>
          <cell r="DQ211" t="str">
            <v/>
          </cell>
          <cell r="DR211" t="str">
            <v/>
          </cell>
          <cell r="DS211" t="str">
            <v/>
          </cell>
          <cell r="DT211" t="str">
            <v/>
          </cell>
          <cell r="DU211" t="str">
            <v/>
          </cell>
          <cell r="DV211" t="str">
            <v/>
          </cell>
          <cell r="DW211" t="str">
            <v/>
          </cell>
          <cell r="DX211" t="str">
            <v/>
          </cell>
          <cell r="DY211" t="str">
            <v/>
          </cell>
          <cell r="DZ211" t="str">
            <v/>
          </cell>
          <cell r="EA211" t="str">
            <v/>
          </cell>
          <cell r="EB211" t="str">
            <v/>
          </cell>
          <cell r="EC211" t="str">
            <v/>
          </cell>
          <cell r="ED211" t="str">
            <v/>
          </cell>
          <cell r="EE211" t="str">
            <v/>
          </cell>
          <cell r="EF211" t="str">
            <v/>
          </cell>
          <cell r="EG211" t="str">
            <v/>
          </cell>
          <cell r="EH211" t="str">
            <v/>
          </cell>
          <cell r="EI211" t="str">
            <v/>
          </cell>
          <cell r="EJ211" t="str">
            <v/>
          </cell>
          <cell r="EK211" t="str">
            <v/>
          </cell>
          <cell r="EL211" t="str">
            <v/>
          </cell>
          <cell r="EM211" t="str">
            <v/>
          </cell>
          <cell r="EN211" t="str">
            <v/>
          </cell>
          <cell r="EO211" t="str">
            <v/>
          </cell>
          <cell r="EP211" t="str">
            <v/>
          </cell>
          <cell r="EQ211" t="str">
            <v/>
          </cell>
          <cell r="ER211" t="str">
            <v/>
          </cell>
          <cell r="ES211" t="str">
            <v/>
          </cell>
          <cell r="ET211" t="str">
            <v/>
          </cell>
          <cell r="EU211" t="str">
            <v/>
          </cell>
          <cell r="EV211" t="str">
            <v/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 t="str">
            <v/>
          </cell>
          <cell r="AB212" t="str">
            <v/>
          </cell>
          <cell r="AC212" t="str">
            <v/>
          </cell>
          <cell r="AD212" t="str">
            <v/>
          </cell>
          <cell r="AE212" t="str">
            <v/>
          </cell>
          <cell r="AF212" t="str">
            <v/>
          </cell>
          <cell r="AG212" t="str">
            <v/>
          </cell>
          <cell r="AH212" t="str">
            <v/>
          </cell>
          <cell r="AI212" t="str">
            <v/>
          </cell>
          <cell r="AJ212" t="str">
            <v/>
          </cell>
          <cell r="AK212" t="str">
            <v/>
          </cell>
          <cell r="AL212" t="str">
            <v/>
          </cell>
          <cell r="AM212" t="str">
            <v/>
          </cell>
          <cell r="AN212" t="str">
            <v/>
          </cell>
          <cell r="AO212" t="str">
            <v/>
          </cell>
          <cell r="AP212" t="str">
            <v/>
          </cell>
          <cell r="AQ212" t="str">
            <v/>
          </cell>
          <cell r="AR212" t="str">
            <v/>
          </cell>
          <cell r="AS212" t="str">
            <v/>
          </cell>
          <cell r="AT212" t="str">
            <v/>
          </cell>
          <cell r="AU212" t="str">
            <v/>
          </cell>
          <cell r="AV212" t="str">
            <v/>
          </cell>
          <cell r="AW212" t="str">
            <v/>
          </cell>
          <cell r="AX212" t="str">
            <v/>
          </cell>
          <cell r="AY212" t="str">
            <v/>
          </cell>
          <cell r="AZ212" t="str">
            <v/>
          </cell>
          <cell r="BA212" t="str">
            <v/>
          </cell>
          <cell r="BB212" t="str">
            <v/>
          </cell>
          <cell r="BC212" t="str">
            <v/>
          </cell>
          <cell r="BD212" t="str">
            <v/>
          </cell>
          <cell r="BE212" t="str">
            <v/>
          </cell>
          <cell r="BF212" t="str">
            <v/>
          </cell>
          <cell r="BG212" t="str">
            <v/>
          </cell>
          <cell r="BH212" t="str">
            <v/>
          </cell>
          <cell r="BI212" t="str">
            <v/>
          </cell>
          <cell r="BJ212" t="str">
            <v/>
          </cell>
          <cell r="BK212" t="str">
            <v/>
          </cell>
          <cell r="BL212" t="str">
            <v/>
          </cell>
          <cell r="BM212" t="str">
            <v/>
          </cell>
          <cell r="BN212" t="str">
            <v/>
          </cell>
          <cell r="BO212" t="str">
            <v/>
          </cell>
          <cell r="BP212" t="str">
            <v/>
          </cell>
          <cell r="BQ212" t="str">
            <v/>
          </cell>
          <cell r="BR212" t="str">
            <v/>
          </cell>
          <cell r="BS212" t="str">
            <v/>
          </cell>
          <cell r="BT212" t="str">
            <v/>
          </cell>
          <cell r="BU212" t="str">
            <v/>
          </cell>
          <cell r="BV212" t="str">
            <v/>
          </cell>
          <cell r="BW212" t="str">
            <v/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 t="str">
            <v/>
          </cell>
          <cell r="CH212" t="str">
            <v/>
          </cell>
          <cell r="CI212" t="str">
            <v/>
          </cell>
          <cell r="CJ212" t="str">
            <v/>
          </cell>
          <cell r="CK212" t="str">
            <v/>
          </cell>
          <cell r="CL212" t="str">
            <v/>
          </cell>
          <cell r="CM212" t="str">
            <v/>
          </cell>
          <cell r="CN212" t="str">
            <v/>
          </cell>
          <cell r="CO212" t="str">
            <v/>
          </cell>
          <cell r="CP212" t="str">
            <v/>
          </cell>
          <cell r="CQ212" t="str">
            <v/>
          </cell>
          <cell r="CR212" t="str">
            <v/>
          </cell>
          <cell r="CS212" t="str">
            <v/>
          </cell>
          <cell r="CT212" t="str">
            <v/>
          </cell>
          <cell r="CU212" t="str">
            <v/>
          </cell>
          <cell r="CV212" t="str">
            <v/>
          </cell>
          <cell r="CW212" t="str">
            <v/>
          </cell>
          <cell r="CX212" t="str">
            <v/>
          </cell>
          <cell r="CY212" t="str">
            <v/>
          </cell>
          <cell r="CZ212" t="str">
            <v/>
          </cell>
          <cell r="DA212" t="str">
            <v/>
          </cell>
          <cell r="DB212" t="str">
            <v/>
          </cell>
          <cell r="DC212" t="str">
            <v/>
          </cell>
          <cell r="DD212" t="str">
            <v/>
          </cell>
          <cell r="DE212" t="str">
            <v/>
          </cell>
          <cell r="DF212" t="str">
            <v/>
          </cell>
          <cell r="DG212" t="str">
            <v/>
          </cell>
          <cell r="DH212" t="str">
            <v/>
          </cell>
          <cell r="DI212" t="str">
            <v/>
          </cell>
          <cell r="DJ212" t="str">
            <v/>
          </cell>
          <cell r="DK212" t="str">
            <v/>
          </cell>
          <cell r="DL212" t="str">
            <v/>
          </cell>
          <cell r="DM212" t="str">
            <v/>
          </cell>
          <cell r="DN212" t="str">
            <v/>
          </cell>
          <cell r="DO212" t="str">
            <v/>
          </cell>
          <cell r="DP212" t="str">
            <v/>
          </cell>
          <cell r="DQ212" t="str">
            <v/>
          </cell>
          <cell r="DR212" t="str">
            <v/>
          </cell>
          <cell r="DS212" t="str">
            <v/>
          </cell>
          <cell r="DT212" t="str">
            <v/>
          </cell>
          <cell r="DU212" t="str">
            <v/>
          </cell>
          <cell r="DV212" t="str">
            <v/>
          </cell>
          <cell r="DW212" t="str">
            <v/>
          </cell>
          <cell r="DX212" t="str">
            <v/>
          </cell>
          <cell r="DY212" t="str">
            <v/>
          </cell>
          <cell r="DZ212" t="str">
            <v/>
          </cell>
          <cell r="EA212" t="str">
            <v/>
          </cell>
          <cell r="EB212" t="str">
            <v/>
          </cell>
          <cell r="EC212" t="str">
            <v/>
          </cell>
          <cell r="ED212" t="str">
            <v/>
          </cell>
          <cell r="EE212" t="str">
            <v/>
          </cell>
          <cell r="EF212" t="str">
            <v/>
          </cell>
          <cell r="EG212" t="str">
            <v/>
          </cell>
          <cell r="EH212" t="str">
            <v/>
          </cell>
          <cell r="EI212" t="str">
            <v/>
          </cell>
          <cell r="EJ212" t="str">
            <v/>
          </cell>
          <cell r="EK212" t="str">
            <v/>
          </cell>
          <cell r="EL212" t="str">
            <v/>
          </cell>
          <cell r="EM212" t="str">
            <v/>
          </cell>
          <cell r="EN212" t="str">
            <v/>
          </cell>
          <cell r="EO212" t="str">
            <v/>
          </cell>
          <cell r="EP212" t="str">
            <v/>
          </cell>
          <cell r="EQ212" t="str">
            <v/>
          </cell>
          <cell r="ER212" t="str">
            <v/>
          </cell>
          <cell r="ES212" t="str">
            <v/>
          </cell>
          <cell r="ET212" t="str">
            <v/>
          </cell>
          <cell r="EU212" t="str">
            <v/>
          </cell>
          <cell r="EV212" t="str">
            <v/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 t="str">
            <v/>
          </cell>
          <cell r="AB213" t="str">
            <v/>
          </cell>
          <cell r="AC213" t="str">
            <v/>
          </cell>
          <cell r="AD213" t="str">
            <v/>
          </cell>
          <cell r="AE213" t="str">
            <v/>
          </cell>
          <cell r="AF213" t="str">
            <v/>
          </cell>
          <cell r="AG213" t="str">
            <v/>
          </cell>
          <cell r="AH213" t="str">
            <v/>
          </cell>
          <cell r="AI213" t="str">
            <v/>
          </cell>
          <cell r="AJ213" t="str">
            <v/>
          </cell>
          <cell r="AK213" t="str">
            <v/>
          </cell>
          <cell r="AL213" t="str">
            <v/>
          </cell>
          <cell r="AM213" t="str">
            <v/>
          </cell>
          <cell r="AN213" t="str">
            <v/>
          </cell>
          <cell r="AO213" t="str">
            <v/>
          </cell>
          <cell r="AP213" t="str">
            <v/>
          </cell>
          <cell r="AQ213" t="str">
            <v/>
          </cell>
          <cell r="AR213" t="str">
            <v/>
          </cell>
          <cell r="AS213" t="str">
            <v/>
          </cell>
          <cell r="AT213" t="str">
            <v/>
          </cell>
          <cell r="AU213" t="str">
            <v/>
          </cell>
          <cell r="AV213" t="str">
            <v/>
          </cell>
          <cell r="AW213" t="str">
            <v/>
          </cell>
          <cell r="AX213" t="str">
            <v/>
          </cell>
          <cell r="AY213" t="str">
            <v/>
          </cell>
          <cell r="AZ213" t="str">
            <v/>
          </cell>
          <cell r="BA213" t="str">
            <v/>
          </cell>
          <cell r="BB213" t="str">
            <v/>
          </cell>
          <cell r="BC213" t="str">
            <v/>
          </cell>
          <cell r="BD213" t="str">
            <v/>
          </cell>
          <cell r="BE213" t="str">
            <v/>
          </cell>
          <cell r="BF213" t="str">
            <v/>
          </cell>
          <cell r="BG213" t="str">
            <v/>
          </cell>
          <cell r="BH213" t="str">
            <v/>
          </cell>
          <cell r="BI213" t="str">
            <v/>
          </cell>
          <cell r="BJ213" t="str">
            <v/>
          </cell>
          <cell r="BK213" t="str">
            <v/>
          </cell>
          <cell r="BL213" t="str">
            <v/>
          </cell>
          <cell r="BM213" t="str">
            <v/>
          </cell>
          <cell r="BN213" t="str">
            <v/>
          </cell>
          <cell r="BO213" t="str">
            <v/>
          </cell>
          <cell r="BP213" t="str">
            <v/>
          </cell>
          <cell r="BQ213" t="str">
            <v/>
          </cell>
          <cell r="BR213" t="str">
            <v/>
          </cell>
          <cell r="BS213" t="str">
            <v/>
          </cell>
          <cell r="BT213" t="str">
            <v/>
          </cell>
          <cell r="BU213" t="str">
            <v/>
          </cell>
          <cell r="BV213" t="str">
            <v/>
          </cell>
          <cell r="BW213" t="str">
            <v/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 t="str">
            <v/>
          </cell>
          <cell r="CH213" t="str">
            <v/>
          </cell>
          <cell r="CI213" t="str">
            <v/>
          </cell>
          <cell r="CJ213" t="str">
            <v/>
          </cell>
          <cell r="CK213" t="str">
            <v/>
          </cell>
          <cell r="CL213" t="str">
            <v/>
          </cell>
          <cell r="CM213" t="str">
            <v/>
          </cell>
          <cell r="CN213" t="str">
            <v/>
          </cell>
          <cell r="CO213" t="str">
            <v/>
          </cell>
          <cell r="CP213" t="str">
            <v/>
          </cell>
          <cell r="CQ213" t="str">
            <v/>
          </cell>
          <cell r="CR213" t="str">
            <v/>
          </cell>
          <cell r="CS213" t="str">
            <v/>
          </cell>
          <cell r="CT213" t="str">
            <v/>
          </cell>
          <cell r="CU213" t="str">
            <v/>
          </cell>
          <cell r="CV213" t="str">
            <v/>
          </cell>
          <cell r="CW213" t="str">
            <v/>
          </cell>
          <cell r="CX213" t="str">
            <v/>
          </cell>
          <cell r="CY213" t="str">
            <v/>
          </cell>
          <cell r="CZ213" t="str">
            <v/>
          </cell>
          <cell r="DA213" t="str">
            <v/>
          </cell>
          <cell r="DB213" t="str">
            <v/>
          </cell>
          <cell r="DC213" t="str">
            <v/>
          </cell>
          <cell r="DD213" t="str">
            <v/>
          </cell>
          <cell r="DE213" t="str">
            <v/>
          </cell>
          <cell r="DF213" t="str">
            <v/>
          </cell>
          <cell r="DG213" t="str">
            <v/>
          </cell>
          <cell r="DH213" t="str">
            <v/>
          </cell>
          <cell r="DI213" t="str">
            <v/>
          </cell>
          <cell r="DJ213" t="str">
            <v/>
          </cell>
          <cell r="DK213" t="str">
            <v/>
          </cell>
          <cell r="DL213" t="str">
            <v/>
          </cell>
          <cell r="DM213" t="str">
            <v/>
          </cell>
          <cell r="DN213" t="str">
            <v/>
          </cell>
          <cell r="DO213" t="str">
            <v/>
          </cell>
          <cell r="DP213" t="str">
            <v/>
          </cell>
          <cell r="DQ213" t="str">
            <v/>
          </cell>
          <cell r="DR213" t="str">
            <v/>
          </cell>
          <cell r="DS213" t="str">
            <v/>
          </cell>
          <cell r="DT213" t="str">
            <v/>
          </cell>
          <cell r="DU213" t="str">
            <v/>
          </cell>
          <cell r="DV213" t="str">
            <v/>
          </cell>
          <cell r="DW213" t="str">
            <v/>
          </cell>
          <cell r="DX213" t="str">
            <v/>
          </cell>
          <cell r="DY213" t="str">
            <v/>
          </cell>
          <cell r="DZ213" t="str">
            <v/>
          </cell>
          <cell r="EA213" t="str">
            <v/>
          </cell>
          <cell r="EB213" t="str">
            <v/>
          </cell>
          <cell r="EC213" t="str">
            <v/>
          </cell>
          <cell r="ED213" t="str">
            <v/>
          </cell>
          <cell r="EE213" t="str">
            <v/>
          </cell>
          <cell r="EF213" t="str">
            <v/>
          </cell>
          <cell r="EG213" t="str">
            <v/>
          </cell>
          <cell r="EH213" t="str">
            <v/>
          </cell>
          <cell r="EI213" t="str">
            <v/>
          </cell>
          <cell r="EJ213" t="str">
            <v/>
          </cell>
          <cell r="EK213" t="str">
            <v/>
          </cell>
          <cell r="EL213" t="str">
            <v/>
          </cell>
          <cell r="EM213" t="str">
            <v/>
          </cell>
          <cell r="EN213" t="str">
            <v/>
          </cell>
          <cell r="EO213" t="str">
            <v/>
          </cell>
          <cell r="EP213" t="str">
            <v/>
          </cell>
          <cell r="EQ213" t="str">
            <v/>
          </cell>
          <cell r="ER213" t="str">
            <v/>
          </cell>
          <cell r="ES213" t="str">
            <v/>
          </cell>
          <cell r="ET213" t="str">
            <v/>
          </cell>
          <cell r="EU213" t="str">
            <v/>
          </cell>
          <cell r="EV213" t="str">
            <v/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 t="str">
            <v/>
          </cell>
          <cell r="AB214" t="str">
            <v/>
          </cell>
          <cell r="AC214" t="str">
            <v/>
          </cell>
          <cell r="AD214" t="str">
            <v/>
          </cell>
          <cell r="AE214" t="str">
            <v/>
          </cell>
          <cell r="AF214" t="str">
            <v/>
          </cell>
          <cell r="AG214" t="str">
            <v/>
          </cell>
          <cell r="AH214" t="str">
            <v/>
          </cell>
          <cell r="AI214" t="str">
            <v/>
          </cell>
          <cell r="AJ214" t="str">
            <v/>
          </cell>
          <cell r="AK214" t="str">
            <v/>
          </cell>
          <cell r="AL214" t="str">
            <v/>
          </cell>
          <cell r="AM214" t="str">
            <v/>
          </cell>
          <cell r="AN214" t="str">
            <v/>
          </cell>
          <cell r="AO214" t="str">
            <v/>
          </cell>
          <cell r="AP214" t="str">
            <v/>
          </cell>
          <cell r="AQ214" t="str">
            <v/>
          </cell>
          <cell r="AR214" t="str">
            <v/>
          </cell>
          <cell r="AS214" t="str">
            <v/>
          </cell>
          <cell r="AT214" t="str">
            <v/>
          </cell>
          <cell r="AU214" t="str">
            <v/>
          </cell>
          <cell r="AV214" t="str">
            <v/>
          </cell>
          <cell r="AW214" t="str">
            <v/>
          </cell>
          <cell r="AX214" t="str">
            <v/>
          </cell>
          <cell r="AY214" t="str">
            <v/>
          </cell>
          <cell r="AZ214" t="str">
            <v/>
          </cell>
          <cell r="BA214" t="str">
            <v/>
          </cell>
          <cell r="BB214" t="str">
            <v/>
          </cell>
          <cell r="BC214" t="str">
            <v/>
          </cell>
          <cell r="BD214" t="str">
            <v/>
          </cell>
          <cell r="BE214" t="str">
            <v/>
          </cell>
          <cell r="BF214" t="str">
            <v/>
          </cell>
          <cell r="BG214" t="str">
            <v/>
          </cell>
          <cell r="BH214" t="str">
            <v/>
          </cell>
          <cell r="BI214" t="str">
            <v/>
          </cell>
          <cell r="BJ214" t="str">
            <v/>
          </cell>
          <cell r="BK214" t="str">
            <v/>
          </cell>
          <cell r="BL214" t="str">
            <v/>
          </cell>
          <cell r="BM214" t="str">
            <v/>
          </cell>
          <cell r="BN214" t="str">
            <v/>
          </cell>
          <cell r="BO214" t="str">
            <v/>
          </cell>
          <cell r="BP214" t="str">
            <v/>
          </cell>
          <cell r="BQ214" t="str">
            <v/>
          </cell>
          <cell r="BR214" t="str">
            <v/>
          </cell>
          <cell r="BS214" t="str">
            <v/>
          </cell>
          <cell r="BT214" t="str">
            <v/>
          </cell>
          <cell r="BU214" t="str">
            <v/>
          </cell>
          <cell r="BV214" t="str">
            <v/>
          </cell>
          <cell r="BW214" t="str">
            <v/>
          </cell>
          <cell r="BX214" t="str">
            <v/>
          </cell>
          <cell r="BY214" t="str">
            <v/>
          </cell>
          <cell r="BZ214" t="str">
            <v/>
          </cell>
          <cell r="CA214" t="str">
            <v/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 t="str">
            <v/>
          </cell>
          <cell r="CN214" t="str">
            <v/>
          </cell>
          <cell r="CO214" t="str">
            <v/>
          </cell>
          <cell r="CP214" t="str">
            <v/>
          </cell>
          <cell r="CQ214" t="str">
            <v/>
          </cell>
          <cell r="CR214" t="str">
            <v/>
          </cell>
          <cell r="CS214" t="str">
            <v/>
          </cell>
          <cell r="CT214" t="str">
            <v/>
          </cell>
          <cell r="CU214" t="str">
            <v/>
          </cell>
          <cell r="CV214" t="str">
            <v/>
          </cell>
          <cell r="CW214" t="str">
            <v/>
          </cell>
          <cell r="CX214" t="str">
            <v/>
          </cell>
          <cell r="CY214" t="str">
            <v/>
          </cell>
          <cell r="CZ214" t="str">
            <v/>
          </cell>
          <cell r="DA214" t="str">
            <v/>
          </cell>
          <cell r="DB214" t="str">
            <v/>
          </cell>
          <cell r="DC214" t="str">
            <v/>
          </cell>
          <cell r="DD214" t="str">
            <v/>
          </cell>
          <cell r="DE214" t="str">
            <v/>
          </cell>
          <cell r="DF214" t="str">
            <v/>
          </cell>
          <cell r="DG214" t="str">
            <v/>
          </cell>
          <cell r="DH214" t="str">
            <v/>
          </cell>
          <cell r="DI214" t="str">
            <v/>
          </cell>
          <cell r="DJ214" t="str">
            <v/>
          </cell>
          <cell r="DK214" t="str">
            <v/>
          </cell>
          <cell r="DL214" t="str">
            <v/>
          </cell>
          <cell r="DM214" t="str">
            <v/>
          </cell>
          <cell r="DN214" t="str">
            <v/>
          </cell>
          <cell r="DO214" t="str">
            <v/>
          </cell>
          <cell r="DP214" t="str">
            <v/>
          </cell>
          <cell r="DQ214" t="str">
            <v/>
          </cell>
          <cell r="DR214" t="str">
            <v/>
          </cell>
          <cell r="DS214" t="str">
            <v/>
          </cell>
          <cell r="DT214" t="str">
            <v/>
          </cell>
          <cell r="DU214" t="str">
            <v/>
          </cell>
          <cell r="DV214" t="str">
            <v/>
          </cell>
          <cell r="DW214" t="str">
            <v/>
          </cell>
          <cell r="DX214" t="str">
            <v/>
          </cell>
          <cell r="DY214" t="str">
            <v/>
          </cell>
          <cell r="DZ214" t="str">
            <v/>
          </cell>
          <cell r="EA214" t="str">
            <v/>
          </cell>
          <cell r="EB214" t="str">
            <v/>
          </cell>
          <cell r="EC214" t="str">
            <v/>
          </cell>
          <cell r="ED214" t="str">
            <v/>
          </cell>
          <cell r="EE214" t="str">
            <v/>
          </cell>
          <cell r="EF214" t="str">
            <v/>
          </cell>
          <cell r="EG214" t="str">
            <v/>
          </cell>
          <cell r="EH214" t="str">
            <v/>
          </cell>
          <cell r="EI214" t="str">
            <v/>
          </cell>
          <cell r="EJ214" t="str">
            <v/>
          </cell>
          <cell r="EK214" t="str">
            <v/>
          </cell>
          <cell r="EL214" t="str">
            <v/>
          </cell>
          <cell r="EM214" t="str">
            <v/>
          </cell>
          <cell r="EN214" t="str">
            <v/>
          </cell>
          <cell r="EO214" t="str">
            <v/>
          </cell>
          <cell r="EP214" t="str">
            <v/>
          </cell>
          <cell r="EQ214" t="str">
            <v/>
          </cell>
          <cell r="ER214" t="str">
            <v/>
          </cell>
          <cell r="ES214" t="str">
            <v/>
          </cell>
          <cell r="ET214" t="str">
            <v/>
          </cell>
          <cell r="EU214" t="str">
            <v/>
          </cell>
          <cell r="EV214" t="str">
            <v/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 t="str">
            <v/>
          </cell>
          <cell r="AB215" t="str">
            <v/>
          </cell>
          <cell r="AC215" t="str">
            <v/>
          </cell>
          <cell r="AD215" t="str">
            <v/>
          </cell>
          <cell r="AE215" t="str">
            <v/>
          </cell>
          <cell r="AF215" t="str">
            <v/>
          </cell>
          <cell r="AG215" t="str">
            <v/>
          </cell>
          <cell r="AH215" t="str">
            <v/>
          </cell>
          <cell r="AI215" t="str">
            <v/>
          </cell>
          <cell r="AJ215" t="str">
            <v/>
          </cell>
          <cell r="AK215" t="str">
            <v/>
          </cell>
          <cell r="AL215" t="str">
            <v/>
          </cell>
          <cell r="AM215" t="str">
            <v/>
          </cell>
          <cell r="AN215" t="str">
            <v/>
          </cell>
          <cell r="AO215" t="str">
            <v/>
          </cell>
          <cell r="AP215" t="str">
            <v/>
          </cell>
          <cell r="AQ215" t="str">
            <v/>
          </cell>
          <cell r="AR215" t="str">
            <v/>
          </cell>
          <cell r="AS215" t="str">
            <v/>
          </cell>
          <cell r="AT215" t="str">
            <v/>
          </cell>
          <cell r="AU215" t="str">
            <v/>
          </cell>
          <cell r="AV215" t="str">
            <v/>
          </cell>
          <cell r="AW215" t="str">
            <v/>
          </cell>
          <cell r="AX215" t="str">
            <v/>
          </cell>
          <cell r="AY215" t="str">
            <v/>
          </cell>
          <cell r="AZ215" t="str">
            <v/>
          </cell>
          <cell r="BA215" t="str">
            <v/>
          </cell>
          <cell r="BB215" t="str">
            <v/>
          </cell>
          <cell r="BC215" t="str">
            <v/>
          </cell>
          <cell r="BD215" t="str">
            <v/>
          </cell>
          <cell r="BE215" t="str">
            <v/>
          </cell>
          <cell r="BF215" t="str">
            <v/>
          </cell>
          <cell r="BG215" t="str">
            <v/>
          </cell>
          <cell r="BH215" t="str">
            <v/>
          </cell>
          <cell r="BI215" t="str">
            <v/>
          </cell>
          <cell r="BJ215" t="str">
            <v/>
          </cell>
          <cell r="BK215" t="str">
            <v/>
          </cell>
          <cell r="BL215" t="str">
            <v/>
          </cell>
          <cell r="BM215" t="str">
            <v/>
          </cell>
          <cell r="BN215" t="str">
            <v/>
          </cell>
          <cell r="BO215" t="str">
            <v/>
          </cell>
          <cell r="BP215" t="str">
            <v/>
          </cell>
          <cell r="BQ215" t="str">
            <v/>
          </cell>
          <cell r="BR215" t="str">
            <v/>
          </cell>
          <cell r="BS215" t="str">
            <v/>
          </cell>
          <cell r="BT215" t="str">
            <v/>
          </cell>
          <cell r="BU215" t="str">
            <v/>
          </cell>
          <cell r="BV215" t="str">
            <v/>
          </cell>
          <cell r="BW215" t="str">
            <v/>
          </cell>
          <cell r="BX215" t="str">
            <v/>
          </cell>
          <cell r="BY215" t="str">
            <v/>
          </cell>
          <cell r="BZ215" t="str">
            <v/>
          </cell>
          <cell r="CA215" t="str">
            <v/>
          </cell>
          <cell r="CB215" t="str">
            <v/>
          </cell>
          <cell r="CC215" t="str">
            <v/>
          </cell>
          <cell r="CD215" t="str">
            <v/>
          </cell>
          <cell r="CE215" t="str">
            <v/>
          </cell>
          <cell r="CF215" t="str">
            <v/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 t="str">
            <v/>
          </cell>
          <cell r="CP215" t="str">
            <v/>
          </cell>
          <cell r="CQ215" t="str">
            <v/>
          </cell>
          <cell r="CR215" t="str">
            <v/>
          </cell>
          <cell r="CS215" t="str">
            <v/>
          </cell>
          <cell r="CT215" t="str">
            <v/>
          </cell>
          <cell r="CU215" t="str">
            <v/>
          </cell>
          <cell r="CV215" t="str">
            <v/>
          </cell>
          <cell r="CW215" t="str">
            <v/>
          </cell>
          <cell r="CX215" t="str">
            <v/>
          </cell>
          <cell r="CY215" t="str">
            <v/>
          </cell>
          <cell r="CZ215" t="str">
            <v/>
          </cell>
          <cell r="DA215" t="str">
            <v/>
          </cell>
          <cell r="DB215" t="str">
            <v/>
          </cell>
          <cell r="DC215" t="str">
            <v/>
          </cell>
          <cell r="DD215" t="str">
            <v/>
          </cell>
          <cell r="DE215" t="str">
            <v/>
          </cell>
          <cell r="DF215" t="str">
            <v/>
          </cell>
          <cell r="DG215" t="str">
            <v/>
          </cell>
          <cell r="DH215" t="str">
            <v/>
          </cell>
          <cell r="DI215" t="str">
            <v/>
          </cell>
          <cell r="DJ215" t="str">
            <v/>
          </cell>
          <cell r="DK215" t="str">
            <v/>
          </cell>
          <cell r="DL215" t="str">
            <v/>
          </cell>
          <cell r="DM215" t="str">
            <v/>
          </cell>
          <cell r="DN215" t="str">
            <v/>
          </cell>
          <cell r="DO215" t="str">
            <v/>
          </cell>
          <cell r="DP215" t="str">
            <v/>
          </cell>
          <cell r="DQ215" t="str">
            <v/>
          </cell>
          <cell r="DR215" t="str">
            <v/>
          </cell>
          <cell r="DS215" t="str">
            <v/>
          </cell>
          <cell r="DT215" t="str">
            <v/>
          </cell>
          <cell r="DU215" t="str">
            <v/>
          </cell>
          <cell r="DV215" t="str">
            <v/>
          </cell>
          <cell r="DW215" t="str">
            <v/>
          </cell>
          <cell r="DX215" t="str">
            <v/>
          </cell>
          <cell r="DY215" t="str">
            <v/>
          </cell>
          <cell r="DZ215" t="str">
            <v/>
          </cell>
          <cell r="EA215" t="str">
            <v/>
          </cell>
          <cell r="EB215" t="str">
            <v/>
          </cell>
          <cell r="EC215" t="str">
            <v/>
          </cell>
          <cell r="ED215" t="str">
            <v/>
          </cell>
          <cell r="EE215" t="str">
            <v/>
          </cell>
          <cell r="EF215" t="str">
            <v/>
          </cell>
          <cell r="EG215" t="str">
            <v/>
          </cell>
          <cell r="EH215" t="str">
            <v/>
          </cell>
          <cell r="EI215" t="str">
            <v/>
          </cell>
          <cell r="EJ215" t="str">
            <v/>
          </cell>
          <cell r="EK215" t="str">
            <v/>
          </cell>
          <cell r="EL215" t="str">
            <v/>
          </cell>
          <cell r="EM215" t="str">
            <v/>
          </cell>
          <cell r="EN215" t="str">
            <v/>
          </cell>
          <cell r="EO215" t="str">
            <v/>
          </cell>
          <cell r="EP215" t="str">
            <v/>
          </cell>
          <cell r="EQ215" t="str">
            <v/>
          </cell>
          <cell r="ER215" t="str">
            <v/>
          </cell>
          <cell r="ES215" t="str">
            <v/>
          </cell>
          <cell r="ET215" t="str">
            <v/>
          </cell>
          <cell r="EU215" t="str">
            <v/>
          </cell>
          <cell r="EV215" t="str">
            <v/>
          </cell>
        </row>
        <row r="217">
          <cell r="T217" t="str">
            <v>BUDGET FORECAST</v>
          </cell>
          <cell r="AA217" t="str">
            <v/>
          </cell>
          <cell r="AB217" t="str">
            <v/>
          </cell>
          <cell r="AC217" t="str">
            <v/>
          </cell>
          <cell r="AD217" t="str">
            <v/>
          </cell>
          <cell r="AE217" t="str">
            <v/>
          </cell>
          <cell r="AF217" t="str">
            <v/>
          </cell>
          <cell r="AG217" t="str">
            <v/>
          </cell>
          <cell r="AH217" t="str">
            <v/>
          </cell>
          <cell r="AI217" t="str">
            <v/>
          </cell>
          <cell r="AJ217" t="str">
            <v/>
          </cell>
          <cell r="AK217" t="str">
            <v/>
          </cell>
          <cell r="AL217" t="str">
            <v/>
          </cell>
          <cell r="AM217" t="str">
            <v/>
          </cell>
          <cell r="AN217" t="str">
            <v/>
          </cell>
          <cell r="AO217" t="str">
            <v/>
          </cell>
          <cell r="AP217" t="str">
            <v/>
          </cell>
          <cell r="AQ217" t="str">
            <v/>
          </cell>
          <cell r="AR217" t="str">
            <v/>
          </cell>
          <cell r="AS217" t="str">
            <v/>
          </cell>
          <cell r="AT217" t="str">
            <v/>
          </cell>
          <cell r="AU217" t="str">
            <v/>
          </cell>
          <cell r="AV217" t="str">
            <v/>
          </cell>
          <cell r="AW217" t="str">
            <v/>
          </cell>
          <cell r="AX217" t="str">
            <v/>
          </cell>
          <cell r="AY217" t="str">
            <v/>
          </cell>
          <cell r="AZ217" t="str">
            <v/>
          </cell>
          <cell r="BA217" t="str">
            <v/>
          </cell>
          <cell r="BB217" t="str">
            <v/>
          </cell>
          <cell r="BC217" t="str">
            <v/>
          </cell>
          <cell r="BD217" t="str">
            <v/>
          </cell>
          <cell r="BE217" t="str">
            <v/>
          </cell>
          <cell r="BF217" t="str">
            <v/>
          </cell>
          <cell r="BG217" t="str">
            <v/>
          </cell>
          <cell r="BH217" t="str">
            <v/>
          </cell>
          <cell r="BI217" t="str">
            <v/>
          </cell>
          <cell r="BJ217" t="str">
            <v/>
          </cell>
          <cell r="BK217" t="str">
            <v/>
          </cell>
          <cell r="BL217" t="str">
            <v/>
          </cell>
          <cell r="BM217" t="str">
            <v/>
          </cell>
          <cell r="BN217" t="str">
            <v/>
          </cell>
          <cell r="BO217" t="str">
            <v/>
          </cell>
          <cell r="BP217" t="str">
            <v/>
          </cell>
          <cell r="BQ217" t="str">
            <v/>
          </cell>
          <cell r="BR217" t="str">
            <v/>
          </cell>
          <cell r="BS217" t="str">
            <v/>
          </cell>
          <cell r="BT217" t="str">
            <v/>
          </cell>
          <cell r="BU217" t="str">
            <v/>
          </cell>
          <cell r="BV217" t="str">
            <v/>
          </cell>
          <cell r="BW217" t="str">
            <v/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 t="str">
            <v/>
          </cell>
          <cell r="CH217" t="str">
            <v/>
          </cell>
          <cell r="CI217" t="str">
            <v/>
          </cell>
          <cell r="CJ217" t="str">
            <v/>
          </cell>
          <cell r="CK217" t="str">
            <v/>
          </cell>
          <cell r="CL217" t="str">
            <v/>
          </cell>
          <cell r="CM217" t="str">
            <v/>
          </cell>
          <cell r="CN217" t="str">
            <v/>
          </cell>
          <cell r="CO217" t="str">
            <v/>
          </cell>
          <cell r="CP217" t="str">
            <v/>
          </cell>
          <cell r="CQ217" t="str">
            <v/>
          </cell>
          <cell r="CR217" t="str">
            <v/>
          </cell>
          <cell r="CS217" t="str">
            <v/>
          </cell>
          <cell r="CT217" t="str">
            <v/>
          </cell>
          <cell r="CU217" t="str">
            <v/>
          </cell>
          <cell r="CV217" t="str">
            <v/>
          </cell>
          <cell r="CW217" t="str">
            <v/>
          </cell>
          <cell r="CX217" t="str">
            <v/>
          </cell>
          <cell r="CY217" t="str">
            <v/>
          </cell>
          <cell r="CZ217" t="str">
            <v/>
          </cell>
          <cell r="DA217" t="str">
            <v/>
          </cell>
          <cell r="DB217" t="str">
            <v/>
          </cell>
          <cell r="DC217" t="str">
            <v/>
          </cell>
          <cell r="DD217" t="str">
            <v/>
          </cell>
          <cell r="DE217" t="str">
            <v/>
          </cell>
          <cell r="DF217" t="str">
            <v/>
          </cell>
          <cell r="DG217" t="str">
            <v/>
          </cell>
          <cell r="DH217" t="str">
            <v/>
          </cell>
          <cell r="DI217" t="str">
            <v/>
          </cell>
          <cell r="DJ217" t="str">
            <v/>
          </cell>
          <cell r="DK217" t="str">
            <v/>
          </cell>
          <cell r="DL217" t="str">
            <v/>
          </cell>
          <cell r="DM217" t="str">
            <v/>
          </cell>
          <cell r="DN217" t="str">
            <v/>
          </cell>
          <cell r="DO217" t="str">
            <v/>
          </cell>
          <cell r="DP217" t="str">
            <v/>
          </cell>
          <cell r="DQ217" t="str">
            <v/>
          </cell>
          <cell r="DR217" t="str">
            <v/>
          </cell>
          <cell r="DS217" t="str">
            <v/>
          </cell>
          <cell r="DT217" t="str">
            <v/>
          </cell>
          <cell r="DU217" t="str">
            <v/>
          </cell>
          <cell r="DV217" t="str">
            <v/>
          </cell>
          <cell r="DW217" t="str">
            <v/>
          </cell>
          <cell r="DX217" t="str">
            <v/>
          </cell>
          <cell r="DY217" t="str">
            <v/>
          </cell>
          <cell r="DZ217" t="str">
            <v/>
          </cell>
          <cell r="EA217" t="str">
            <v/>
          </cell>
          <cell r="EB217" t="str">
            <v/>
          </cell>
          <cell r="EC217" t="str">
            <v/>
          </cell>
          <cell r="ED217" t="str">
            <v/>
          </cell>
          <cell r="EE217" t="str">
            <v/>
          </cell>
          <cell r="EF217" t="str">
            <v/>
          </cell>
          <cell r="EG217" t="str">
            <v/>
          </cell>
          <cell r="EH217" t="str">
            <v/>
          </cell>
          <cell r="EI217" t="str">
            <v/>
          </cell>
          <cell r="EJ217" t="str">
            <v/>
          </cell>
          <cell r="EK217" t="str">
            <v/>
          </cell>
          <cell r="EL217" t="str">
            <v/>
          </cell>
          <cell r="EM217" t="str">
            <v/>
          </cell>
          <cell r="EN217" t="str">
            <v/>
          </cell>
          <cell r="EO217" t="str">
            <v/>
          </cell>
          <cell r="EP217" t="str">
            <v/>
          </cell>
          <cell r="EQ217" t="str">
            <v/>
          </cell>
          <cell r="ER217" t="str">
            <v/>
          </cell>
          <cell r="ES217" t="str">
            <v/>
          </cell>
          <cell r="ET217" t="str">
            <v/>
          </cell>
          <cell r="EU217" t="str">
            <v/>
          </cell>
          <cell r="EV217" t="str">
            <v/>
          </cell>
          <cell r="EW217" t="str">
            <v/>
          </cell>
          <cell r="EX217" t="str">
            <v/>
          </cell>
          <cell r="EY217" t="str">
            <v/>
          </cell>
          <cell r="EZ217" t="str">
            <v/>
          </cell>
          <cell r="FA217" t="str">
            <v/>
          </cell>
          <cell r="FB217" t="str">
            <v/>
          </cell>
          <cell r="FC217" t="str">
            <v/>
          </cell>
          <cell r="FD217" t="str">
            <v/>
          </cell>
          <cell r="FE217" t="str">
            <v/>
          </cell>
          <cell r="FF217" t="str">
            <v/>
          </cell>
          <cell r="FG217" t="str">
            <v/>
          </cell>
          <cell r="FH217" t="str">
            <v/>
          </cell>
          <cell r="FI217" t="str">
            <v/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 t="str">
            <v/>
          </cell>
          <cell r="AB218" t="str">
            <v/>
          </cell>
          <cell r="AC218" t="str">
            <v/>
          </cell>
          <cell r="AD218" t="str">
            <v/>
          </cell>
          <cell r="AE218" t="str">
            <v/>
          </cell>
          <cell r="AF218" t="str">
            <v/>
          </cell>
          <cell r="AG218" t="str">
            <v/>
          </cell>
          <cell r="AH218" t="str">
            <v/>
          </cell>
          <cell r="AI218" t="str">
            <v/>
          </cell>
          <cell r="AJ218" t="str">
            <v/>
          </cell>
          <cell r="AK218" t="str">
            <v/>
          </cell>
          <cell r="AL218" t="str">
            <v/>
          </cell>
          <cell r="AM218" t="str">
            <v/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R218" t="str">
            <v/>
          </cell>
          <cell r="AS218" t="str">
            <v/>
          </cell>
          <cell r="AT218" t="str">
            <v/>
          </cell>
          <cell r="AU218" t="str">
            <v/>
          </cell>
          <cell r="AV218" t="str">
            <v/>
          </cell>
          <cell r="AW218" t="str">
            <v/>
          </cell>
          <cell r="AX218" t="str">
            <v/>
          </cell>
          <cell r="AY218" t="str">
            <v/>
          </cell>
          <cell r="AZ218" t="str">
            <v/>
          </cell>
          <cell r="BA218" t="str">
            <v/>
          </cell>
          <cell r="BB218" t="str">
            <v/>
          </cell>
          <cell r="BC218" t="str">
            <v/>
          </cell>
          <cell r="BD218" t="str">
            <v/>
          </cell>
          <cell r="BE218" t="str">
            <v/>
          </cell>
          <cell r="BF218" t="str">
            <v/>
          </cell>
          <cell r="BG218" t="str">
            <v/>
          </cell>
          <cell r="BH218" t="str">
            <v/>
          </cell>
          <cell r="BI218" t="str">
            <v/>
          </cell>
          <cell r="BJ218" t="str">
            <v/>
          </cell>
          <cell r="BK218" t="str">
            <v/>
          </cell>
          <cell r="BL218" t="str">
            <v/>
          </cell>
          <cell r="BM218" t="str">
            <v/>
          </cell>
          <cell r="BN218" t="str">
            <v/>
          </cell>
          <cell r="BO218" t="str">
            <v/>
          </cell>
          <cell r="BP218" t="str">
            <v/>
          </cell>
          <cell r="BQ218" t="str">
            <v/>
          </cell>
          <cell r="BR218" t="str">
            <v/>
          </cell>
          <cell r="BS218" t="str">
            <v/>
          </cell>
          <cell r="BT218" t="str">
            <v/>
          </cell>
          <cell r="BU218" t="str">
            <v/>
          </cell>
          <cell r="BV218" t="str">
            <v/>
          </cell>
          <cell r="BW218" t="str">
            <v/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 t="str">
            <v/>
          </cell>
          <cell r="CH218" t="str">
            <v/>
          </cell>
          <cell r="CI218" t="str">
            <v/>
          </cell>
          <cell r="CJ218" t="str">
            <v/>
          </cell>
          <cell r="CK218" t="str">
            <v/>
          </cell>
          <cell r="CL218" t="str">
            <v/>
          </cell>
          <cell r="CM218" t="str">
            <v/>
          </cell>
          <cell r="CN218" t="str">
            <v/>
          </cell>
          <cell r="CO218" t="str">
            <v/>
          </cell>
          <cell r="CP218" t="str">
            <v/>
          </cell>
          <cell r="CQ218" t="str">
            <v/>
          </cell>
          <cell r="CR218" t="str">
            <v/>
          </cell>
          <cell r="CS218" t="str">
            <v/>
          </cell>
          <cell r="CT218" t="str">
            <v/>
          </cell>
          <cell r="CU218" t="str">
            <v/>
          </cell>
          <cell r="CV218" t="str">
            <v/>
          </cell>
          <cell r="CW218" t="str">
            <v/>
          </cell>
          <cell r="CX218" t="str">
            <v/>
          </cell>
          <cell r="CY218" t="str">
            <v/>
          </cell>
          <cell r="CZ218" t="str">
            <v/>
          </cell>
          <cell r="DA218" t="str">
            <v/>
          </cell>
          <cell r="DB218" t="str">
            <v/>
          </cell>
          <cell r="DC218" t="str">
            <v/>
          </cell>
          <cell r="DD218" t="str">
            <v/>
          </cell>
          <cell r="DE218" t="str">
            <v/>
          </cell>
          <cell r="DF218" t="str">
            <v/>
          </cell>
          <cell r="DG218" t="str">
            <v/>
          </cell>
          <cell r="DH218" t="str">
            <v/>
          </cell>
          <cell r="DI218" t="str">
            <v/>
          </cell>
          <cell r="DJ218" t="str">
            <v/>
          </cell>
          <cell r="DK218" t="str">
            <v/>
          </cell>
          <cell r="DL218" t="str">
            <v/>
          </cell>
          <cell r="DM218" t="str">
            <v/>
          </cell>
          <cell r="DN218" t="str">
            <v/>
          </cell>
          <cell r="DO218" t="str">
            <v/>
          </cell>
          <cell r="DP218" t="str">
            <v/>
          </cell>
          <cell r="DQ218" t="str">
            <v/>
          </cell>
          <cell r="DR218" t="str">
            <v/>
          </cell>
          <cell r="DS218" t="str">
            <v/>
          </cell>
          <cell r="DT218" t="str">
            <v/>
          </cell>
          <cell r="DU218" t="str">
            <v/>
          </cell>
          <cell r="DV218" t="str">
            <v/>
          </cell>
          <cell r="DW218" t="str">
            <v/>
          </cell>
          <cell r="DX218" t="str">
            <v/>
          </cell>
          <cell r="DY218" t="str">
            <v/>
          </cell>
          <cell r="DZ218" t="str">
            <v/>
          </cell>
          <cell r="EA218" t="str">
            <v/>
          </cell>
          <cell r="EB218" t="str">
            <v/>
          </cell>
          <cell r="EC218" t="str">
            <v/>
          </cell>
          <cell r="ED218" t="str">
            <v/>
          </cell>
          <cell r="EE218" t="str">
            <v/>
          </cell>
          <cell r="EF218" t="str">
            <v/>
          </cell>
          <cell r="EG218" t="str">
            <v/>
          </cell>
          <cell r="EH218" t="str">
            <v/>
          </cell>
          <cell r="EI218" t="str">
            <v/>
          </cell>
          <cell r="EJ218" t="str">
            <v/>
          </cell>
          <cell r="EK218" t="str">
            <v/>
          </cell>
          <cell r="EL218" t="str">
            <v/>
          </cell>
          <cell r="EM218" t="str">
            <v/>
          </cell>
          <cell r="EN218" t="str">
            <v/>
          </cell>
          <cell r="EO218" t="str">
            <v/>
          </cell>
          <cell r="EP218" t="str">
            <v/>
          </cell>
          <cell r="EQ218" t="str">
            <v/>
          </cell>
          <cell r="ER218" t="str">
            <v/>
          </cell>
          <cell r="ES218" t="str">
            <v/>
          </cell>
          <cell r="ET218" t="str">
            <v/>
          </cell>
          <cell r="EU218" t="str">
            <v/>
          </cell>
          <cell r="EV218" t="str">
            <v/>
          </cell>
          <cell r="EW218" t="str">
            <v/>
          </cell>
          <cell r="EX218" t="str">
            <v/>
          </cell>
          <cell r="EY218" t="str">
            <v/>
          </cell>
          <cell r="EZ218" t="str">
            <v/>
          </cell>
          <cell r="FA218" t="str">
            <v/>
          </cell>
          <cell r="FB218" t="str">
            <v/>
          </cell>
          <cell r="FC218" t="str">
            <v/>
          </cell>
          <cell r="FD218" t="str">
            <v/>
          </cell>
          <cell r="FE218" t="str">
            <v/>
          </cell>
          <cell r="FF218" t="str">
            <v/>
          </cell>
          <cell r="FG218" t="str">
            <v/>
          </cell>
          <cell r="FH218" t="str">
            <v/>
          </cell>
          <cell r="FI218" t="str">
            <v/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 t="str">
            <v/>
          </cell>
          <cell r="AB219" t="str">
            <v/>
          </cell>
          <cell r="AC219" t="str">
            <v/>
          </cell>
          <cell r="AD219" t="str">
            <v/>
          </cell>
          <cell r="AE219" t="str">
            <v/>
          </cell>
          <cell r="AF219" t="str">
            <v/>
          </cell>
          <cell r="AG219" t="str">
            <v/>
          </cell>
          <cell r="AH219" t="str">
            <v/>
          </cell>
          <cell r="AI219" t="str">
            <v/>
          </cell>
          <cell r="AJ219" t="str">
            <v/>
          </cell>
          <cell r="AK219" t="str">
            <v/>
          </cell>
          <cell r="AL219" t="str">
            <v/>
          </cell>
          <cell r="AM219" t="str">
            <v/>
          </cell>
          <cell r="AN219" t="str">
            <v/>
          </cell>
          <cell r="AO219" t="str">
            <v/>
          </cell>
          <cell r="AP219" t="str">
            <v/>
          </cell>
          <cell r="AQ219" t="str">
            <v/>
          </cell>
          <cell r="AR219" t="str">
            <v/>
          </cell>
          <cell r="AS219" t="str">
            <v/>
          </cell>
          <cell r="AT219" t="str">
            <v/>
          </cell>
          <cell r="AU219" t="str">
            <v/>
          </cell>
          <cell r="AV219" t="str">
            <v/>
          </cell>
          <cell r="AW219" t="str">
            <v/>
          </cell>
          <cell r="AX219" t="str">
            <v/>
          </cell>
          <cell r="AY219" t="str">
            <v/>
          </cell>
          <cell r="AZ219" t="str">
            <v/>
          </cell>
          <cell r="BA219" t="str">
            <v/>
          </cell>
          <cell r="BB219" t="str">
            <v/>
          </cell>
          <cell r="BC219" t="str">
            <v/>
          </cell>
          <cell r="BD219" t="str">
            <v/>
          </cell>
          <cell r="BE219" t="str">
            <v/>
          </cell>
          <cell r="BF219" t="str">
            <v/>
          </cell>
          <cell r="BG219" t="str">
            <v/>
          </cell>
          <cell r="BH219" t="str">
            <v/>
          </cell>
          <cell r="BI219" t="str">
            <v/>
          </cell>
          <cell r="BJ219" t="str">
            <v/>
          </cell>
          <cell r="BK219" t="str">
            <v/>
          </cell>
          <cell r="BL219" t="str">
            <v/>
          </cell>
          <cell r="BM219" t="str">
            <v/>
          </cell>
          <cell r="BN219" t="str">
            <v/>
          </cell>
          <cell r="BO219" t="str">
            <v/>
          </cell>
          <cell r="BP219" t="str">
            <v/>
          </cell>
          <cell r="BQ219" t="str">
            <v/>
          </cell>
          <cell r="BR219" t="str">
            <v/>
          </cell>
          <cell r="BS219" t="str">
            <v/>
          </cell>
          <cell r="BT219" t="str">
            <v/>
          </cell>
          <cell r="BU219" t="str">
            <v/>
          </cell>
          <cell r="BV219" t="str">
            <v/>
          </cell>
          <cell r="BW219" t="str">
            <v/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 t="str">
            <v/>
          </cell>
          <cell r="CH219" t="str">
            <v/>
          </cell>
          <cell r="CI219" t="str">
            <v/>
          </cell>
          <cell r="CJ219" t="str">
            <v/>
          </cell>
          <cell r="CK219" t="str">
            <v/>
          </cell>
          <cell r="CL219" t="str">
            <v/>
          </cell>
          <cell r="CM219" t="str">
            <v/>
          </cell>
          <cell r="CN219" t="str">
            <v/>
          </cell>
          <cell r="CO219" t="str">
            <v/>
          </cell>
          <cell r="CP219" t="str">
            <v/>
          </cell>
          <cell r="CQ219" t="str">
            <v/>
          </cell>
          <cell r="CR219" t="str">
            <v/>
          </cell>
          <cell r="CS219" t="str">
            <v/>
          </cell>
          <cell r="CT219" t="str">
            <v/>
          </cell>
          <cell r="CU219" t="str">
            <v/>
          </cell>
          <cell r="CV219" t="str">
            <v/>
          </cell>
          <cell r="CW219" t="str">
            <v/>
          </cell>
          <cell r="CX219" t="str">
            <v/>
          </cell>
          <cell r="CY219" t="str">
            <v/>
          </cell>
          <cell r="CZ219" t="str">
            <v/>
          </cell>
          <cell r="DA219" t="str">
            <v/>
          </cell>
          <cell r="DB219" t="str">
            <v/>
          </cell>
          <cell r="DC219" t="str">
            <v/>
          </cell>
          <cell r="DD219" t="str">
            <v/>
          </cell>
          <cell r="DE219" t="str">
            <v/>
          </cell>
          <cell r="DF219" t="str">
            <v/>
          </cell>
          <cell r="DG219" t="str">
            <v/>
          </cell>
          <cell r="DH219" t="str">
            <v/>
          </cell>
          <cell r="DI219" t="str">
            <v/>
          </cell>
          <cell r="DJ219" t="str">
            <v/>
          </cell>
          <cell r="DK219" t="str">
            <v/>
          </cell>
          <cell r="DL219" t="str">
            <v/>
          </cell>
          <cell r="DM219" t="str">
            <v/>
          </cell>
          <cell r="DN219" t="str">
            <v/>
          </cell>
          <cell r="DO219" t="str">
            <v/>
          </cell>
          <cell r="DP219" t="str">
            <v/>
          </cell>
          <cell r="DQ219" t="str">
            <v/>
          </cell>
          <cell r="DR219" t="str">
            <v/>
          </cell>
          <cell r="DS219" t="str">
            <v/>
          </cell>
          <cell r="DT219" t="str">
            <v/>
          </cell>
          <cell r="DU219" t="str">
            <v/>
          </cell>
          <cell r="DV219" t="str">
            <v/>
          </cell>
          <cell r="DW219" t="str">
            <v/>
          </cell>
          <cell r="DX219" t="str">
            <v/>
          </cell>
          <cell r="DY219" t="str">
            <v/>
          </cell>
          <cell r="DZ219" t="str">
            <v/>
          </cell>
          <cell r="EA219" t="str">
            <v/>
          </cell>
          <cell r="EB219" t="str">
            <v/>
          </cell>
          <cell r="EC219" t="str">
            <v/>
          </cell>
          <cell r="ED219" t="str">
            <v/>
          </cell>
          <cell r="EE219" t="str">
            <v/>
          </cell>
          <cell r="EF219" t="str">
            <v/>
          </cell>
          <cell r="EG219" t="str">
            <v/>
          </cell>
          <cell r="EH219" t="str">
            <v/>
          </cell>
          <cell r="EI219" t="str">
            <v/>
          </cell>
          <cell r="EJ219" t="str">
            <v/>
          </cell>
          <cell r="EK219" t="str">
            <v/>
          </cell>
          <cell r="EL219" t="str">
            <v/>
          </cell>
          <cell r="EM219" t="str">
            <v/>
          </cell>
          <cell r="EN219" t="str">
            <v/>
          </cell>
          <cell r="EO219" t="str">
            <v/>
          </cell>
          <cell r="EP219" t="str">
            <v/>
          </cell>
          <cell r="EQ219" t="str">
            <v/>
          </cell>
          <cell r="ER219" t="str">
            <v/>
          </cell>
          <cell r="ES219" t="str">
            <v/>
          </cell>
          <cell r="ET219" t="str">
            <v/>
          </cell>
          <cell r="EU219" t="str">
            <v/>
          </cell>
          <cell r="EV219" t="str">
            <v/>
          </cell>
          <cell r="EW219" t="str">
            <v/>
          </cell>
          <cell r="EX219" t="str">
            <v/>
          </cell>
          <cell r="EY219" t="str">
            <v/>
          </cell>
          <cell r="EZ219" t="str">
            <v/>
          </cell>
          <cell r="FA219" t="str">
            <v/>
          </cell>
          <cell r="FB219" t="str">
            <v/>
          </cell>
          <cell r="FC219" t="str">
            <v/>
          </cell>
          <cell r="FD219" t="str">
            <v/>
          </cell>
          <cell r="FE219" t="str">
            <v/>
          </cell>
          <cell r="FF219" t="str">
            <v/>
          </cell>
          <cell r="FG219" t="str">
            <v/>
          </cell>
          <cell r="FH219" t="str">
            <v/>
          </cell>
          <cell r="FI219" t="str">
            <v/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 t="str">
            <v/>
          </cell>
          <cell r="AB220" t="str">
            <v/>
          </cell>
          <cell r="AC220" t="str">
            <v/>
          </cell>
          <cell r="AD220" t="str">
            <v/>
          </cell>
          <cell r="AE220" t="str">
            <v/>
          </cell>
          <cell r="AF220" t="str">
            <v/>
          </cell>
          <cell r="AG220" t="str">
            <v/>
          </cell>
          <cell r="AH220" t="str">
            <v/>
          </cell>
          <cell r="AI220" t="str">
            <v/>
          </cell>
          <cell r="AJ220" t="str">
            <v/>
          </cell>
          <cell r="AK220" t="str">
            <v/>
          </cell>
          <cell r="AL220" t="str">
            <v/>
          </cell>
          <cell r="AM220" t="str">
            <v/>
          </cell>
          <cell r="AN220" t="str">
            <v/>
          </cell>
          <cell r="AO220" t="str">
            <v/>
          </cell>
          <cell r="AP220" t="str">
            <v/>
          </cell>
          <cell r="AQ220" t="str">
            <v/>
          </cell>
          <cell r="AR220" t="str">
            <v/>
          </cell>
          <cell r="AS220" t="str">
            <v/>
          </cell>
          <cell r="AT220" t="str">
            <v/>
          </cell>
          <cell r="AU220" t="str">
            <v/>
          </cell>
          <cell r="AV220" t="str">
            <v/>
          </cell>
          <cell r="AW220" t="str">
            <v/>
          </cell>
          <cell r="AX220" t="str">
            <v/>
          </cell>
          <cell r="AY220" t="str">
            <v/>
          </cell>
          <cell r="AZ220" t="str">
            <v/>
          </cell>
          <cell r="BA220" t="str">
            <v/>
          </cell>
          <cell r="BB220" t="str">
            <v/>
          </cell>
          <cell r="BC220" t="str">
            <v/>
          </cell>
          <cell r="BD220" t="str">
            <v/>
          </cell>
          <cell r="BE220" t="str">
            <v/>
          </cell>
          <cell r="BF220" t="str">
            <v/>
          </cell>
          <cell r="BG220" t="str">
            <v/>
          </cell>
          <cell r="BH220" t="str">
            <v/>
          </cell>
          <cell r="BI220" t="str">
            <v/>
          </cell>
          <cell r="BJ220" t="str">
            <v/>
          </cell>
          <cell r="BK220" t="str">
            <v/>
          </cell>
          <cell r="BL220" t="str">
            <v/>
          </cell>
          <cell r="BM220" t="str">
            <v/>
          </cell>
          <cell r="BN220" t="str">
            <v/>
          </cell>
          <cell r="BO220" t="str">
            <v/>
          </cell>
          <cell r="BP220" t="str">
            <v/>
          </cell>
          <cell r="BQ220" t="str">
            <v/>
          </cell>
          <cell r="BR220" t="str">
            <v/>
          </cell>
          <cell r="BS220" t="str">
            <v/>
          </cell>
          <cell r="BT220" t="str">
            <v/>
          </cell>
          <cell r="BU220" t="str">
            <v/>
          </cell>
          <cell r="BV220" t="str">
            <v/>
          </cell>
          <cell r="BW220" t="str">
            <v/>
          </cell>
          <cell r="BX220" t="str">
            <v/>
          </cell>
          <cell r="BY220" t="str">
            <v/>
          </cell>
          <cell r="BZ220" t="str">
            <v/>
          </cell>
          <cell r="CA220" t="str">
            <v/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 t="str">
            <v/>
          </cell>
          <cell r="CN220" t="str">
            <v/>
          </cell>
          <cell r="CO220" t="str">
            <v/>
          </cell>
          <cell r="CP220" t="str">
            <v/>
          </cell>
          <cell r="CQ220" t="str">
            <v/>
          </cell>
          <cell r="CR220" t="str">
            <v/>
          </cell>
          <cell r="CS220" t="str">
            <v/>
          </cell>
          <cell r="CT220" t="str">
            <v/>
          </cell>
          <cell r="CU220" t="str">
            <v/>
          </cell>
          <cell r="CV220" t="str">
            <v/>
          </cell>
          <cell r="CW220" t="str">
            <v/>
          </cell>
          <cell r="CX220" t="str">
            <v/>
          </cell>
          <cell r="CY220" t="str">
            <v/>
          </cell>
          <cell r="CZ220" t="str">
            <v/>
          </cell>
          <cell r="DA220" t="str">
            <v/>
          </cell>
          <cell r="DB220" t="str">
            <v/>
          </cell>
          <cell r="DC220" t="str">
            <v/>
          </cell>
          <cell r="DD220" t="str">
            <v/>
          </cell>
          <cell r="DE220" t="str">
            <v/>
          </cell>
          <cell r="DF220" t="str">
            <v/>
          </cell>
          <cell r="DG220" t="str">
            <v/>
          </cell>
          <cell r="DH220" t="str">
            <v/>
          </cell>
          <cell r="DI220" t="str">
            <v/>
          </cell>
          <cell r="DJ220" t="str">
            <v/>
          </cell>
          <cell r="DK220" t="str">
            <v/>
          </cell>
          <cell r="DL220" t="str">
            <v/>
          </cell>
          <cell r="DM220" t="str">
            <v/>
          </cell>
          <cell r="DN220" t="str">
            <v/>
          </cell>
          <cell r="DO220" t="str">
            <v/>
          </cell>
          <cell r="DP220" t="str">
            <v/>
          </cell>
          <cell r="DQ220" t="str">
            <v/>
          </cell>
          <cell r="DR220" t="str">
            <v/>
          </cell>
          <cell r="DS220" t="str">
            <v/>
          </cell>
          <cell r="DT220" t="str">
            <v/>
          </cell>
          <cell r="DU220" t="str">
            <v/>
          </cell>
          <cell r="DV220" t="str">
            <v/>
          </cell>
          <cell r="DW220" t="str">
            <v/>
          </cell>
          <cell r="DX220" t="str">
            <v/>
          </cell>
          <cell r="DY220" t="str">
            <v/>
          </cell>
          <cell r="DZ220" t="str">
            <v/>
          </cell>
          <cell r="EA220" t="str">
            <v/>
          </cell>
          <cell r="EB220" t="str">
            <v/>
          </cell>
          <cell r="EC220" t="str">
            <v/>
          </cell>
          <cell r="ED220" t="str">
            <v/>
          </cell>
          <cell r="EE220" t="str">
            <v/>
          </cell>
          <cell r="EF220" t="str">
            <v/>
          </cell>
          <cell r="EG220" t="str">
            <v/>
          </cell>
          <cell r="EH220" t="str">
            <v/>
          </cell>
          <cell r="EI220" t="str">
            <v/>
          </cell>
          <cell r="EJ220" t="str">
            <v/>
          </cell>
          <cell r="EK220" t="str">
            <v/>
          </cell>
          <cell r="EL220" t="str">
            <v/>
          </cell>
          <cell r="EM220" t="str">
            <v/>
          </cell>
          <cell r="EN220" t="str">
            <v/>
          </cell>
          <cell r="EO220" t="str">
            <v/>
          </cell>
          <cell r="EP220" t="str">
            <v/>
          </cell>
          <cell r="EQ220" t="str">
            <v/>
          </cell>
          <cell r="ER220" t="str">
            <v/>
          </cell>
          <cell r="ES220" t="str">
            <v/>
          </cell>
          <cell r="ET220" t="str">
            <v/>
          </cell>
          <cell r="EU220" t="str">
            <v/>
          </cell>
          <cell r="EV220" t="str">
            <v/>
          </cell>
          <cell r="EW220" t="str">
            <v/>
          </cell>
          <cell r="EX220" t="str">
            <v/>
          </cell>
          <cell r="EY220" t="str">
            <v/>
          </cell>
          <cell r="EZ220" t="str">
            <v/>
          </cell>
          <cell r="FA220" t="str">
            <v/>
          </cell>
          <cell r="FB220" t="str">
            <v/>
          </cell>
          <cell r="FC220" t="str">
            <v/>
          </cell>
          <cell r="FD220" t="str">
            <v/>
          </cell>
          <cell r="FE220" t="str">
            <v/>
          </cell>
          <cell r="FF220" t="str">
            <v/>
          </cell>
          <cell r="FG220" t="str">
            <v/>
          </cell>
          <cell r="FH220" t="str">
            <v/>
          </cell>
          <cell r="FI220" t="str">
            <v/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 t="str">
            <v/>
          </cell>
          <cell r="AB221" t="str">
            <v/>
          </cell>
          <cell r="AC221" t="str">
            <v/>
          </cell>
          <cell r="AD221" t="str">
            <v/>
          </cell>
          <cell r="AE221" t="str">
            <v/>
          </cell>
          <cell r="AF221" t="str">
            <v/>
          </cell>
          <cell r="AG221" t="str">
            <v/>
          </cell>
          <cell r="AH221" t="str">
            <v/>
          </cell>
          <cell r="AI221" t="str">
            <v/>
          </cell>
          <cell r="AJ221" t="str">
            <v/>
          </cell>
          <cell r="AK221" t="str">
            <v/>
          </cell>
          <cell r="AL221" t="str">
            <v/>
          </cell>
          <cell r="AM221" t="str">
            <v/>
          </cell>
          <cell r="AN221" t="str">
            <v/>
          </cell>
          <cell r="AO221" t="str">
            <v/>
          </cell>
          <cell r="AP221" t="str">
            <v/>
          </cell>
          <cell r="AQ221" t="str">
            <v/>
          </cell>
          <cell r="AR221" t="str">
            <v/>
          </cell>
          <cell r="AS221" t="str">
            <v/>
          </cell>
          <cell r="AT221" t="str">
            <v/>
          </cell>
          <cell r="AU221" t="str">
            <v/>
          </cell>
          <cell r="AV221" t="str">
            <v/>
          </cell>
          <cell r="AW221" t="str">
            <v/>
          </cell>
          <cell r="AX221" t="str">
            <v/>
          </cell>
          <cell r="AY221" t="str">
            <v/>
          </cell>
          <cell r="AZ221" t="str">
            <v/>
          </cell>
          <cell r="BA221" t="str">
            <v/>
          </cell>
          <cell r="BB221" t="str">
            <v/>
          </cell>
          <cell r="BC221" t="str">
            <v/>
          </cell>
          <cell r="BD221" t="str">
            <v/>
          </cell>
          <cell r="BE221" t="str">
            <v/>
          </cell>
          <cell r="BF221" t="str">
            <v/>
          </cell>
          <cell r="BG221" t="str">
            <v/>
          </cell>
          <cell r="BH221" t="str">
            <v/>
          </cell>
          <cell r="BI221" t="str">
            <v/>
          </cell>
          <cell r="BJ221" t="str">
            <v/>
          </cell>
          <cell r="BK221" t="str">
            <v/>
          </cell>
          <cell r="BL221" t="str">
            <v/>
          </cell>
          <cell r="BM221" t="str">
            <v/>
          </cell>
          <cell r="BN221" t="str">
            <v/>
          </cell>
          <cell r="BO221" t="str">
            <v/>
          </cell>
          <cell r="BP221" t="str">
            <v/>
          </cell>
          <cell r="BQ221" t="str">
            <v/>
          </cell>
          <cell r="BR221" t="str">
            <v/>
          </cell>
          <cell r="BS221" t="str">
            <v/>
          </cell>
          <cell r="BT221" t="str">
            <v/>
          </cell>
          <cell r="BU221" t="str">
            <v/>
          </cell>
          <cell r="BV221" t="str">
            <v/>
          </cell>
          <cell r="BW221" t="str">
            <v/>
          </cell>
          <cell r="BX221" t="str">
            <v/>
          </cell>
          <cell r="BY221" t="str">
            <v/>
          </cell>
          <cell r="BZ221" t="str">
            <v/>
          </cell>
          <cell r="CA221" t="str">
            <v/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 t="str">
            <v/>
          </cell>
          <cell r="CN221" t="str">
            <v/>
          </cell>
          <cell r="CO221" t="str">
            <v/>
          </cell>
          <cell r="CP221" t="str">
            <v/>
          </cell>
          <cell r="CQ221" t="str">
            <v/>
          </cell>
          <cell r="CR221" t="str">
            <v/>
          </cell>
          <cell r="CS221" t="str">
            <v/>
          </cell>
          <cell r="CT221" t="str">
            <v/>
          </cell>
          <cell r="CU221" t="str">
            <v/>
          </cell>
          <cell r="CV221" t="str">
            <v/>
          </cell>
          <cell r="CW221" t="str">
            <v/>
          </cell>
          <cell r="CX221" t="str">
            <v/>
          </cell>
          <cell r="CY221" t="str">
            <v/>
          </cell>
          <cell r="CZ221" t="str">
            <v/>
          </cell>
          <cell r="DA221" t="str">
            <v/>
          </cell>
          <cell r="DB221" t="str">
            <v/>
          </cell>
          <cell r="DC221" t="str">
            <v/>
          </cell>
          <cell r="DD221" t="str">
            <v/>
          </cell>
          <cell r="DE221" t="str">
            <v/>
          </cell>
          <cell r="DF221" t="str">
            <v/>
          </cell>
          <cell r="DG221" t="str">
            <v/>
          </cell>
          <cell r="DH221" t="str">
            <v/>
          </cell>
          <cell r="DI221" t="str">
            <v/>
          </cell>
          <cell r="DJ221" t="str">
            <v/>
          </cell>
          <cell r="DK221" t="str">
            <v/>
          </cell>
          <cell r="DL221" t="str">
            <v/>
          </cell>
          <cell r="DM221" t="str">
            <v/>
          </cell>
          <cell r="DN221" t="str">
            <v/>
          </cell>
          <cell r="DO221" t="str">
            <v/>
          </cell>
          <cell r="DP221" t="str">
            <v/>
          </cell>
          <cell r="DQ221" t="str">
            <v/>
          </cell>
          <cell r="DR221" t="str">
            <v/>
          </cell>
          <cell r="DS221" t="str">
            <v/>
          </cell>
          <cell r="DT221" t="str">
            <v/>
          </cell>
          <cell r="DU221" t="str">
            <v/>
          </cell>
          <cell r="DV221" t="str">
            <v/>
          </cell>
          <cell r="DW221" t="str">
            <v/>
          </cell>
          <cell r="DX221" t="str">
            <v/>
          </cell>
          <cell r="DY221" t="str">
            <v/>
          </cell>
          <cell r="DZ221" t="str">
            <v/>
          </cell>
          <cell r="EA221" t="str">
            <v/>
          </cell>
          <cell r="EB221" t="str">
            <v/>
          </cell>
          <cell r="EC221" t="str">
            <v/>
          </cell>
          <cell r="ED221" t="str">
            <v/>
          </cell>
          <cell r="EE221" t="str">
            <v/>
          </cell>
          <cell r="EF221" t="str">
            <v/>
          </cell>
          <cell r="EG221" t="str">
            <v/>
          </cell>
          <cell r="EH221" t="str">
            <v/>
          </cell>
          <cell r="EI221" t="str">
            <v/>
          </cell>
          <cell r="EJ221" t="str">
            <v/>
          </cell>
          <cell r="EK221" t="str">
            <v/>
          </cell>
          <cell r="EL221" t="str">
            <v/>
          </cell>
          <cell r="EM221" t="str">
            <v/>
          </cell>
          <cell r="EN221" t="str">
            <v/>
          </cell>
          <cell r="EO221" t="str">
            <v/>
          </cell>
          <cell r="EP221" t="str">
            <v/>
          </cell>
          <cell r="EQ221" t="str">
            <v/>
          </cell>
          <cell r="ER221" t="str">
            <v/>
          </cell>
          <cell r="ES221" t="str">
            <v/>
          </cell>
          <cell r="ET221" t="str">
            <v/>
          </cell>
          <cell r="EU221" t="str">
            <v/>
          </cell>
          <cell r="EV221" t="str">
            <v/>
          </cell>
          <cell r="EW221" t="str">
            <v/>
          </cell>
          <cell r="EX221" t="str">
            <v/>
          </cell>
          <cell r="EY221" t="str">
            <v/>
          </cell>
          <cell r="EZ221" t="str">
            <v/>
          </cell>
          <cell r="FA221" t="str">
            <v/>
          </cell>
          <cell r="FB221" t="str">
            <v/>
          </cell>
          <cell r="FC221" t="str">
            <v/>
          </cell>
          <cell r="FD221" t="str">
            <v/>
          </cell>
          <cell r="FE221" t="str">
            <v/>
          </cell>
          <cell r="FF221" t="str">
            <v/>
          </cell>
          <cell r="FG221" t="str">
            <v/>
          </cell>
          <cell r="FH221" t="str">
            <v/>
          </cell>
          <cell r="FI221" t="str">
            <v/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 t="str">
            <v/>
          </cell>
          <cell r="AB222" t="str">
            <v/>
          </cell>
          <cell r="AC222" t="str">
            <v/>
          </cell>
          <cell r="AD222" t="str">
            <v/>
          </cell>
          <cell r="AE222" t="str">
            <v/>
          </cell>
          <cell r="AF222" t="str">
            <v/>
          </cell>
          <cell r="AG222" t="str">
            <v/>
          </cell>
          <cell r="AH222" t="str">
            <v/>
          </cell>
          <cell r="AI222" t="str">
            <v/>
          </cell>
          <cell r="AJ222" t="str">
            <v/>
          </cell>
          <cell r="AK222" t="str">
            <v/>
          </cell>
          <cell r="AL222" t="str">
            <v/>
          </cell>
          <cell r="AM222" t="str">
            <v/>
          </cell>
          <cell r="AN222" t="str">
            <v/>
          </cell>
          <cell r="AO222" t="str">
            <v/>
          </cell>
          <cell r="AP222" t="str">
            <v/>
          </cell>
          <cell r="AQ222" t="str">
            <v/>
          </cell>
          <cell r="AR222" t="str">
            <v/>
          </cell>
          <cell r="AS222" t="str">
            <v/>
          </cell>
          <cell r="AT222" t="str">
            <v/>
          </cell>
          <cell r="AU222" t="str">
            <v/>
          </cell>
          <cell r="AV222" t="str">
            <v/>
          </cell>
          <cell r="AW222" t="str">
            <v/>
          </cell>
          <cell r="AX222" t="str">
            <v/>
          </cell>
          <cell r="AY222" t="str">
            <v/>
          </cell>
          <cell r="AZ222" t="str">
            <v/>
          </cell>
          <cell r="BA222" t="str">
            <v/>
          </cell>
          <cell r="BB222" t="str">
            <v/>
          </cell>
          <cell r="BC222" t="str">
            <v/>
          </cell>
          <cell r="BD222" t="str">
            <v/>
          </cell>
          <cell r="BE222" t="str">
            <v/>
          </cell>
          <cell r="BF222" t="str">
            <v/>
          </cell>
          <cell r="BG222" t="str">
            <v/>
          </cell>
          <cell r="BH222" t="str">
            <v/>
          </cell>
          <cell r="BI222" t="str">
            <v/>
          </cell>
          <cell r="BJ222" t="str">
            <v/>
          </cell>
          <cell r="BK222" t="str">
            <v/>
          </cell>
          <cell r="BL222" t="str">
            <v/>
          </cell>
          <cell r="BM222" t="str">
            <v/>
          </cell>
          <cell r="BN222" t="str">
            <v/>
          </cell>
          <cell r="BO222" t="str">
            <v/>
          </cell>
          <cell r="BP222" t="str">
            <v/>
          </cell>
          <cell r="BQ222" t="str">
            <v/>
          </cell>
          <cell r="BR222" t="str">
            <v/>
          </cell>
          <cell r="BS222" t="str">
            <v/>
          </cell>
          <cell r="BT222" t="str">
            <v/>
          </cell>
          <cell r="BU222" t="str">
            <v/>
          </cell>
          <cell r="BV222" t="str">
            <v/>
          </cell>
          <cell r="BW222" t="str">
            <v/>
          </cell>
          <cell r="BX222" t="str">
            <v/>
          </cell>
          <cell r="BY222" t="str">
            <v/>
          </cell>
          <cell r="BZ222" t="str">
            <v/>
          </cell>
          <cell r="CA222" t="str">
            <v/>
          </cell>
          <cell r="CB222" t="str">
            <v/>
          </cell>
          <cell r="CC222" t="str">
            <v/>
          </cell>
          <cell r="CD222" t="str">
            <v/>
          </cell>
          <cell r="CE222" t="str">
            <v/>
          </cell>
          <cell r="CF222" t="str">
            <v/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 t="str">
            <v/>
          </cell>
          <cell r="CP222" t="str">
            <v/>
          </cell>
          <cell r="CQ222" t="str">
            <v/>
          </cell>
          <cell r="CR222" t="str">
            <v/>
          </cell>
          <cell r="CS222" t="str">
            <v/>
          </cell>
          <cell r="CT222" t="str">
            <v/>
          </cell>
          <cell r="CU222" t="str">
            <v/>
          </cell>
          <cell r="CV222" t="str">
            <v/>
          </cell>
          <cell r="CW222" t="str">
            <v/>
          </cell>
          <cell r="CX222" t="str">
            <v/>
          </cell>
          <cell r="CY222" t="str">
            <v/>
          </cell>
          <cell r="CZ222" t="str">
            <v/>
          </cell>
          <cell r="DA222" t="str">
            <v/>
          </cell>
          <cell r="DB222" t="str">
            <v/>
          </cell>
          <cell r="DC222" t="str">
            <v/>
          </cell>
          <cell r="DD222" t="str">
            <v/>
          </cell>
          <cell r="DE222" t="str">
            <v/>
          </cell>
          <cell r="DF222" t="str">
            <v/>
          </cell>
          <cell r="DG222" t="str">
            <v/>
          </cell>
          <cell r="DH222" t="str">
            <v/>
          </cell>
          <cell r="DI222" t="str">
            <v/>
          </cell>
          <cell r="DJ222" t="str">
            <v/>
          </cell>
          <cell r="DK222" t="str">
            <v/>
          </cell>
          <cell r="DL222" t="str">
            <v/>
          </cell>
          <cell r="DM222" t="str">
            <v/>
          </cell>
          <cell r="DN222" t="str">
            <v/>
          </cell>
          <cell r="DO222" t="str">
            <v/>
          </cell>
          <cell r="DP222" t="str">
            <v/>
          </cell>
          <cell r="DQ222" t="str">
            <v/>
          </cell>
          <cell r="DR222" t="str">
            <v/>
          </cell>
          <cell r="DS222" t="str">
            <v/>
          </cell>
          <cell r="DT222" t="str">
            <v/>
          </cell>
          <cell r="DU222" t="str">
            <v/>
          </cell>
          <cell r="DV222" t="str">
            <v/>
          </cell>
          <cell r="DW222" t="str">
            <v/>
          </cell>
          <cell r="DX222" t="str">
            <v/>
          </cell>
          <cell r="DY222" t="str">
            <v/>
          </cell>
          <cell r="DZ222" t="str">
            <v/>
          </cell>
          <cell r="EA222" t="str">
            <v/>
          </cell>
          <cell r="EB222" t="str">
            <v/>
          </cell>
          <cell r="EC222" t="str">
            <v/>
          </cell>
          <cell r="ED222" t="str">
            <v/>
          </cell>
          <cell r="EE222" t="str">
            <v/>
          </cell>
          <cell r="EF222" t="str">
            <v/>
          </cell>
          <cell r="EG222" t="str">
            <v/>
          </cell>
          <cell r="EH222" t="str">
            <v/>
          </cell>
          <cell r="EI222" t="str">
            <v/>
          </cell>
          <cell r="EJ222" t="str">
            <v/>
          </cell>
          <cell r="EK222" t="str">
            <v/>
          </cell>
          <cell r="EL222" t="str">
            <v/>
          </cell>
          <cell r="EM222" t="str">
            <v/>
          </cell>
          <cell r="EN222" t="str">
            <v/>
          </cell>
          <cell r="EO222" t="str">
            <v/>
          </cell>
          <cell r="EP222" t="str">
            <v/>
          </cell>
          <cell r="EQ222" t="str">
            <v/>
          </cell>
          <cell r="ER222" t="str">
            <v/>
          </cell>
          <cell r="ES222" t="str">
            <v/>
          </cell>
          <cell r="ET222" t="str">
            <v/>
          </cell>
          <cell r="EU222" t="str">
            <v/>
          </cell>
          <cell r="EV222" t="str">
            <v/>
          </cell>
          <cell r="EW222" t="str">
            <v/>
          </cell>
          <cell r="EX222" t="str">
            <v/>
          </cell>
          <cell r="EY222" t="str">
            <v/>
          </cell>
          <cell r="EZ222" t="str">
            <v/>
          </cell>
          <cell r="FA222" t="str">
            <v/>
          </cell>
          <cell r="FB222" t="str">
            <v/>
          </cell>
          <cell r="FC222" t="str">
            <v/>
          </cell>
          <cell r="FD222" t="str">
            <v/>
          </cell>
          <cell r="FE222" t="str">
            <v/>
          </cell>
          <cell r="FF222" t="str">
            <v/>
          </cell>
          <cell r="FG222" t="str">
            <v/>
          </cell>
          <cell r="FH222" t="str">
            <v/>
          </cell>
          <cell r="FI222" t="str">
            <v/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 t="str">
            <v/>
          </cell>
          <cell r="AB223" t="str">
            <v/>
          </cell>
          <cell r="AC223" t="str">
            <v/>
          </cell>
          <cell r="AD223" t="str">
            <v/>
          </cell>
          <cell r="AE223" t="str">
            <v/>
          </cell>
          <cell r="AF223" t="str">
            <v/>
          </cell>
          <cell r="AG223" t="str">
            <v/>
          </cell>
          <cell r="AH223" t="str">
            <v/>
          </cell>
          <cell r="AI223" t="str">
            <v/>
          </cell>
          <cell r="AJ223" t="str">
            <v/>
          </cell>
          <cell r="AK223" t="str">
            <v/>
          </cell>
          <cell r="AL223" t="str">
            <v/>
          </cell>
          <cell r="AM223" t="str">
            <v/>
          </cell>
          <cell r="AN223" t="str">
            <v/>
          </cell>
          <cell r="AO223" t="str">
            <v/>
          </cell>
          <cell r="AP223" t="str">
            <v/>
          </cell>
          <cell r="AQ223" t="str">
            <v/>
          </cell>
          <cell r="AR223" t="str">
            <v/>
          </cell>
          <cell r="AS223" t="str">
            <v/>
          </cell>
          <cell r="AT223" t="str">
            <v/>
          </cell>
          <cell r="AU223" t="str">
            <v/>
          </cell>
          <cell r="AV223" t="str">
            <v/>
          </cell>
          <cell r="AW223" t="str">
            <v/>
          </cell>
          <cell r="AX223" t="str">
            <v/>
          </cell>
          <cell r="AY223" t="str">
            <v/>
          </cell>
          <cell r="AZ223" t="str">
            <v/>
          </cell>
          <cell r="BA223" t="str">
            <v/>
          </cell>
          <cell r="BB223" t="str">
            <v/>
          </cell>
          <cell r="BC223" t="str">
            <v/>
          </cell>
          <cell r="BD223" t="str">
            <v/>
          </cell>
          <cell r="BE223" t="str">
            <v/>
          </cell>
          <cell r="BF223" t="str">
            <v/>
          </cell>
          <cell r="BG223" t="str">
            <v/>
          </cell>
          <cell r="BH223" t="str">
            <v/>
          </cell>
          <cell r="BI223" t="str">
            <v/>
          </cell>
          <cell r="BJ223" t="str">
            <v/>
          </cell>
          <cell r="BK223" t="str">
            <v/>
          </cell>
          <cell r="BL223" t="str">
            <v/>
          </cell>
          <cell r="BM223" t="str">
            <v/>
          </cell>
          <cell r="BN223" t="str">
            <v/>
          </cell>
          <cell r="BO223" t="str">
            <v/>
          </cell>
          <cell r="BP223" t="str">
            <v/>
          </cell>
          <cell r="BQ223" t="str">
            <v/>
          </cell>
          <cell r="BR223" t="str">
            <v/>
          </cell>
          <cell r="BS223" t="str">
            <v/>
          </cell>
          <cell r="BT223" t="str">
            <v/>
          </cell>
          <cell r="BU223" t="str">
            <v/>
          </cell>
          <cell r="BV223" t="str">
            <v/>
          </cell>
          <cell r="BW223" t="str">
            <v/>
          </cell>
          <cell r="BX223" t="str">
            <v/>
          </cell>
          <cell r="BY223" t="str">
            <v/>
          </cell>
          <cell r="BZ223" t="str">
            <v/>
          </cell>
          <cell r="CA223" t="str">
            <v/>
          </cell>
          <cell r="CB223" t="str">
            <v/>
          </cell>
          <cell r="CC223" t="str">
            <v/>
          </cell>
          <cell r="CD223" t="str">
            <v/>
          </cell>
          <cell r="CE223" t="str">
            <v/>
          </cell>
          <cell r="CF223" t="str">
            <v/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 t="str">
            <v/>
          </cell>
          <cell r="CP223" t="str">
            <v/>
          </cell>
          <cell r="CQ223" t="str">
            <v/>
          </cell>
          <cell r="CR223" t="str">
            <v/>
          </cell>
          <cell r="CS223" t="str">
            <v/>
          </cell>
          <cell r="CT223" t="str">
            <v/>
          </cell>
          <cell r="CU223" t="str">
            <v/>
          </cell>
          <cell r="CV223" t="str">
            <v/>
          </cell>
          <cell r="CW223" t="str">
            <v/>
          </cell>
          <cell r="CX223" t="str">
            <v/>
          </cell>
          <cell r="CY223" t="str">
            <v/>
          </cell>
          <cell r="CZ223" t="str">
            <v/>
          </cell>
          <cell r="DA223" t="str">
            <v/>
          </cell>
          <cell r="DB223" t="str">
            <v/>
          </cell>
          <cell r="DC223" t="str">
            <v/>
          </cell>
          <cell r="DD223" t="str">
            <v/>
          </cell>
          <cell r="DE223" t="str">
            <v/>
          </cell>
          <cell r="DF223" t="str">
            <v/>
          </cell>
          <cell r="DG223" t="str">
            <v/>
          </cell>
          <cell r="DH223" t="str">
            <v/>
          </cell>
          <cell r="DI223" t="str">
            <v/>
          </cell>
          <cell r="DJ223" t="str">
            <v/>
          </cell>
          <cell r="DK223" t="str">
            <v/>
          </cell>
          <cell r="DL223" t="str">
            <v/>
          </cell>
          <cell r="DM223" t="str">
            <v/>
          </cell>
          <cell r="DN223" t="str">
            <v/>
          </cell>
          <cell r="DO223" t="str">
            <v/>
          </cell>
          <cell r="DP223" t="str">
            <v/>
          </cell>
          <cell r="DQ223" t="str">
            <v/>
          </cell>
          <cell r="DR223" t="str">
            <v/>
          </cell>
          <cell r="DS223" t="str">
            <v/>
          </cell>
          <cell r="DT223" t="str">
            <v/>
          </cell>
          <cell r="DU223" t="str">
            <v/>
          </cell>
          <cell r="DV223" t="str">
            <v/>
          </cell>
          <cell r="DW223" t="str">
            <v/>
          </cell>
          <cell r="DX223" t="str">
            <v/>
          </cell>
          <cell r="DY223" t="str">
            <v/>
          </cell>
          <cell r="DZ223" t="str">
            <v/>
          </cell>
          <cell r="EA223" t="str">
            <v/>
          </cell>
          <cell r="EB223" t="str">
            <v/>
          </cell>
          <cell r="EC223" t="str">
            <v/>
          </cell>
          <cell r="ED223" t="str">
            <v/>
          </cell>
          <cell r="EE223" t="str">
            <v/>
          </cell>
          <cell r="EF223" t="str">
            <v/>
          </cell>
          <cell r="EG223" t="str">
            <v/>
          </cell>
          <cell r="EH223" t="str">
            <v/>
          </cell>
          <cell r="EI223" t="str">
            <v/>
          </cell>
          <cell r="EJ223" t="str">
            <v/>
          </cell>
          <cell r="EK223" t="str">
            <v/>
          </cell>
          <cell r="EL223" t="str">
            <v/>
          </cell>
          <cell r="EM223" t="str">
            <v/>
          </cell>
          <cell r="EN223" t="str">
            <v/>
          </cell>
          <cell r="EO223" t="str">
            <v/>
          </cell>
          <cell r="EP223" t="str">
            <v/>
          </cell>
          <cell r="EQ223" t="str">
            <v/>
          </cell>
          <cell r="ER223" t="str">
            <v/>
          </cell>
          <cell r="ES223" t="str">
            <v/>
          </cell>
          <cell r="ET223" t="str">
            <v/>
          </cell>
          <cell r="EU223" t="str">
            <v/>
          </cell>
          <cell r="EV223" t="str">
            <v/>
          </cell>
          <cell r="EW223" t="str">
            <v/>
          </cell>
          <cell r="EX223" t="str">
            <v/>
          </cell>
          <cell r="EY223" t="str">
            <v/>
          </cell>
          <cell r="EZ223" t="str">
            <v/>
          </cell>
          <cell r="FA223" t="str">
            <v/>
          </cell>
          <cell r="FB223" t="str">
            <v/>
          </cell>
          <cell r="FC223" t="str">
            <v/>
          </cell>
          <cell r="FD223" t="str">
            <v/>
          </cell>
          <cell r="FE223" t="str">
            <v/>
          </cell>
          <cell r="FF223" t="str">
            <v/>
          </cell>
          <cell r="FG223" t="str">
            <v/>
          </cell>
          <cell r="FH223" t="str">
            <v/>
          </cell>
          <cell r="FI223" t="str">
            <v/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 t="str">
            <v/>
          </cell>
          <cell r="AB228" t="str">
            <v/>
          </cell>
          <cell r="AC228" t="str">
            <v/>
          </cell>
          <cell r="AD228" t="str">
            <v/>
          </cell>
          <cell r="AE228" t="str">
            <v/>
          </cell>
          <cell r="AF228" t="str">
            <v/>
          </cell>
          <cell r="AG228" t="str">
            <v/>
          </cell>
          <cell r="AH228" t="str">
            <v/>
          </cell>
          <cell r="AI228" t="str">
            <v/>
          </cell>
          <cell r="AJ228" t="str">
            <v/>
          </cell>
          <cell r="AK228" t="str">
            <v/>
          </cell>
          <cell r="AL228" t="str">
            <v/>
          </cell>
          <cell r="AM228" t="str">
            <v/>
          </cell>
          <cell r="AN228" t="str">
            <v/>
          </cell>
          <cell r="AO228" t="str">
            <v/>
          </cell>
          <cell r="AP228" t="str">
            <v/>
          </cell>
          <cell r="AQ228" t="str">
            <v/>
          </cell>
          <cell r="AR228" t="str">
            <v/>
          </cell>
          <cell r="AS228" t="str">
            <v/>
          </cell>
          <cell r="AT228" t="str">
            <v/>
          </cell>
          <cell r="AU228" t="str">
            <v/>
          </cell>
          <cell r="AV228" t="str">
            <v/>
          </cell>
          <cell r="AW228" t="str">
            <v/>
          </cell>
          <cell r="AX228" t="str">
            <v/>
          </cell>
          <cell r="AY228" t="str">
            <v/>
          </cell>
          <cell r="AZ228" t="str">
            <v/>
          </cell>
          <cell r="BA228" t="str">
            <v/>
          </cell>
          <cell r="BB228" t="str">
            <v/>
          </cell>
          <cell r="BC228" t="str">
            <v/>
          </cell>
          <cell r="BD228" t="str">
            <v/>
          </cell>
          <cell r="BE228" t="str">
            <v/>
          </cell>
          <cell r="BF228" t="str">
            <v/>
          </cell>
          <cell r="BG228" t="str">
            <v/>
          </cell>
          <cell r="BH228" t="str">
            <v/>
          </cell>
          <cell r="BI228" t="str">
            <v/>
          </cell>
          <cell r="BJ228" t="str">
            <v/>
          </cell>
          <cell r="BK228" t="str">
            <v/>
          </cell>
          <cell r="BL228" t="str">
            <v/>
          </cell>
          <cell r="BM228" t="str">
            <v/>
          </cell>
          <cell r="BN228" t="str">
            <v/>
          </cell>
          <cell r="BO228" t="str">
            <v/>
          </cell>
          <cell r="BP228" t="str">
            <v/>
          </cell>
          <cell r="BQ228" t="str">
            <v/>
          </cell>
          <cell r="BR228" t="str">
            <v/>
          </cell>
          <cell r="BS228" t="str">
            <v/>
          </cell>
          <cell r="BT228" t="str">
            <v/>
          </cell>
          <cell r="BU228" t="str">
            <v/>
          </cell>
          <cell r="BV228" t="str">
            <v/>
          </cell>
          <cell r="BW228" t="str">
            <v/>
          </cell>
          <cell r="BX228" t="str">
            <v/>
          </cell>
          <cell r="BY228" t="str">
            <v/>
          </cell>
          <cell r="BZ228" t="str">
            <v/>
          </cell>
          <cell r="CA228" t="str">
            <v/>
          </cell>
          <cell r="CB228" t="str">
            <v/>
          </cell>
          <cell r="CC228" t="str">
            <v/>
          </cell>
          <cell r="CD228" t="str">
            <v/>
          </cell>
          <cell r="CE228" t="str">
            <v/>
          </cell>
          <cell r="CF228" t="str">
            <v/>
          </cell>
          <cell r="CG228" t="str">
            <v/>
          </cell>
          <cell r="CH228" t="str">
            <v/>
          </cell>
          <cell r="CI228" t="str">
            <v/>
          </cell>
          <cell r="CJ228" t="str">
            <v/>
          </cell>
          <cell r="CK228" t="str">
            <v/>
          </cell>
          <cell r="CL228" t="str">
            <v/>
          </cell>
          <cell r="CM228" t="str">
            <v/>
          </cell>
          <cell r="CN228" t="str">
            <v/>
          </cell>
          <cell r="CO228" t="str">
            <v/>
          </cell>
          <cell r="CP228" t="str">
            <v/>
          </cell>
          <cell r="CQ228" t="str">
            <v/>
          </cell>
          <cell r="CR228" t="str">
            <v/>
          </cell>
          <cell r="CS228" t="str">
            <v/>
          </cell>
          <cell r="CT228" t="str">
            <v/>
          </cell>
          <cell r="CU228" t="str">
            <v/>
          </cell>
          <cell r="CV228" t="str">
            <v/>
          </cell>
          <cell r="CW228" t="str">
            <v/>
          </cell>
          <cell r="CX228" t="str">
            <v/>
          </cell>
          <cell r="CY228" t="str">
            <v/>
          </cell>
          <cell r="CZ228" t="str">
            <v/>
          </cell>
          <cell r="DA228" t="str">
            <v/>
          </cell>
          <cell r="DB228" t="str">
            <v/>
          </cell>
          <cell r="DC228" t="str">
            <v/>
          </cell>
          <cell r="DD228" t="str">
            <v/>
          </cell>
          <cell r="DE228" t="str">
            <v/>
          </cell>
          <cell r="DF228" t="str">
            <v/>
          </cell>
          <cell r="DG228" t="str">
            <v/>
          </cell>
          <cell r="DH228" t="str">
            <v/>
          </cell>
          <cell r="DI228" t="str">
            <v/>
          </cell>
          <cell r="DJ228" t="str">
            <v/>
          </cell>
          <cell r="DK228" t="str">
            <v/>
          </cell>
          <cell r="DL228" t="str">
            <v/>
          </cell>
          <cell r="DM228" t="str">
            <v/>
          </cell>
          <cell r="DN228" t="str">
            <v/>
          </cell>
          <cell r="DO228" t="str">
            <v/>
          </cell>
          <cell r="DP228" t="str">
            <v/>
          </cell>
          <cell r="DQ228" t="str">
            <v/>
          </cell>
          <cell r="DR228" t="str">
            <v/>
          </cell>
          <cell r="DS228" t="str">
            <v/>
          </cell>
          <cell r="DT228" t="str">
            <v/>
          </cell>
          <cell r="DU228" t="str">
            <v/>
          </cell>
          <cell r="DV228" t="str">
            <v/>
          </cell>
          <cell r="DW228" t="str">
            <v/>
          </cell>
          <cell r="DX228" t="str">
            <v/>
          </cell>
          <cell r="DY228" t="str">
            <v/>
          </cell>
          <cell r="DZ228" t="str">
            <v/>
          </cell>
          <cell r="EA228" t="str">
            <v/>
          </cell>
          <cell r="EB228" t="str">
            <v/>
          </cell>
          <cell r="EC228" t="str">
            <v/>
          </cell>
          <cell r="ED228" t="str">
            <v/>
          </cell>
          <cell r="EE228" t="str">
            <v/>
          </cell>
          <cell r="EF228" t="str">
            <v/>
          </cell>
          <cell r="EG228" t="str">
            <v/>
          </cell>
          <cell r="EH228" t="str">
            <v/>
          </cell>
          <cell r="EI228" t="str">
            <v/>
          </cell>
          <cell r="EJ228" t="str">
            <v/>
          </cell>
          <cell r="EK228" t="str">
            <v/>
          </cell>
          <cell r="EL228" t="str">
            <v/>
          </cell>
          <cell r="EM228" t="str">
            <v/>
          </cell>
          <cell r="EN228" t="str">
            <v/>
          </cell>
          <cell r="EO228" t="str">
            <v/>
          </cell>
          <cell r="EP228" t="str">
            <v/>
          </cell>
          <cell r="EQ228" t="str">
            <v/>
          </cell>
          <cell r="ER228" t="str">
            <v/>
          </cell>
          <cell r="ES228" t="str">
            <v/>
          </cell>
          <cell r="ET228" t="str">
            <v/>
          </cell>
          <cell r="EU228" t="str">
            <v/>
          </cell>
          <cell r="EV228" t="str">
            <v/>
          </cell>
        </row>
        <row r="229">
          <cell r="V229" t="str">
            <v>PROJECTED STREET</v>
          </cell>
          <cell r="X229">
            <v>36122.220141999998</v>
          </cell>
          <cell r="AA229" t="str">
            <v/>
          </cell>
          <cell r="AB229" t="str">
            <v/>
          </cell>
          <cell r="AC229" t="str">
            <v/>
          </cell>
          <cell r="AD229" t="str">
            <v/>
          </cell>
          <cell r="AE229" t="str">
            <v/>
          </cell>
          <cell r="AF229" t="str">
            <v/>
          </cell>
          <cell r="AG229" t="str">
            <v/>
          </cell>
          <cell r="AH229" t="str">
            <v/>
          </cell>
          <cell r="AI229" t="str">
            <v/>
          </cell>
          <cell r="AJ229" t="str">
            <v/>
          </cell>
          <cell r="AK229" t="str">
            <v/>
          </cell>
          <cell r="AL229" t="str">
            <v/>
          </cell>
          <cell r="AM229" t="str">
            <v/>
          </cell>
          <cell r="AN229" t="str">
            <v/>
          </cell>
          <cell r="AO229" t="str">
            <v/>
          </cell>
          <cell r="AP229" t="str">
            <v/>
          </cell>
          <cell r="AQ229" t="str">
            <v/>
          </cell>
          <cell r="AR229" t="str">
            <v/>
          </cell>
          <cell r="AS229" t="str">
            <v/>
          </cell>
          <cell r="AT229" t="str">
            <v/>
          </cell>
          <cell r="AU229" t="str">
            <v/>
          </cell>
          <cell r="AV229" t="str">
            <v/>
          </cell>
          <cell r="AW229" t="str">
            <v/>
          </cell>
          <cell r="AX229" t="str">
            <v/>
          </cell>
          <cell r="AY229" t="str">
            <v/>
          </cell>
          <cell r="AZ229" t="str">
            <v/>
          </cell>
          <cell r="BA229" t="str">
            <v/>
          </cell>
          <cell r="BB229" t="str">
            <v/>
          </cell>
          <cell r="BC229" t="str">
            <v/>
          </cell>
          <cell r="BD229" t="str">
            <v/>
          </cell>
          <cell r="BE229" t="str">
            <v/>
          </cell>
          <cell r="BF229" t="str">
            <v/>
          </cell>
          <cell r="BG229" t="str">
            <v/>
          </cell>
          <cell r="BH229" t="str">
            <v/>
          </cell>
          <cell r="BI229" t="str">
            <v/>
          </cell>
          <cell r="BJ229" t="str">
            <v/>
          </cell>
          <cell r="BK229" t="str">
            <v/>
          </cell>
          <cell r="BL229" t="str">
            <v/>
          </cell>
          <cell r="BM229" t="str">
            <v/>
          </cell>
          <cell r="BN229" t="str">
            <v/>
          </cell>
          <cell r="BO229" t="str">
            <v/>
          </cell>
          <cell r="BP229" t="str">
            <v/>
          </cell>
          <cell r="BQ229" t="str">
            <v/>
          </cell>
          <cell r="BR229" t="str">
            <v/>
          </cell>
          <cell r="BS229" t="str">
            <v/>
          </cell>
          <cell r="BT229" t="str">
            <v/>
          </cell>
          <cell r="BU229" t="str">
            <v/>
          </cell>
          <cell r="BV229" t="str">
            <v/>
          </cell>
          <cell r="BW229" t="str">
            <v/>
          </cell>
          <cell r="BX229" t="str">
            <v/>
          </cell>
          <cell r="BY229" t="str">
            <v/>
          </cell>
          <cell r="BZ229" t="str">
            <v/>
          </cell>
          <cell r="CA229" t="str">
            <v/>
          </cell>
          <cell r="CB229" t="str">
            <v/>
          </cell>
          <cell r="CC229" t="str">
            <v/>
          </cell>
          <cell r="CD229" t="str">
            <v/>
          </cell>
          <cell r="CE229" t="str">
            <v/>
          </cell>
          <cell r="CF229" t="str">
            <v/>
          </cell>
          <cell r="CG229" t="str">
            <v/>
          </cell>
          <cell r="CH229" t="str">
            <v/>
          </cell>
          <cell r="CI229" t="str">
            <v/>
          </cell>
          <cell r="CJ229" t="str">
            <v/>
          </cell>
          <cell r="CK229" t="str">
            <v/>
          </cell>
          <cell r="CL229" t="str">
            <v/>
          </cell>
          <cell r="CM229" t="str">
            <v/>
          </cell>
          <cell r="CN229" t="str">
            <v/>
          </cell>
          <cell r="CO229" t="str">
            <v/>
          </cell>
          <cell r="CP229" t="str">
            <v/>
          </cell>
          <cell r="CQ229" t="str">
            <v/>
          </cell>
          <cell r="CR229" t="str">
            <v/>
          </cell>
          <cell r="CS229" t="str">
            <v/>
          </cell>
          <cell r="CT229" t="str">
            <v/>
          </cell>
          <cell r="CU229" t="str">
            <v/>
          </cell>
          <cell r="CV229" t="str">
            <v/>
          </cell>
          <cell r="CW229" t="str">
            <v/>
          </cell>
          <cell r="CX229" t="str">
            <v/>
          </cell>
          <cell r="CY229" t="str">
            <v/>
          </cell>
          <cell r="CZ229" t="str">
            <v/>
          </cell>
          <cell r="DA229" t="str">
            <v/>
          </cell>
          <cell r="DB229" t="str">
            <v/>
          </cell>
          <cell r="DC229" t="str">
            <v/>
          </cell>
          <cell r="DD229" t="str">
            <v/>
          </cell>
          <cell r="DE229" t="str">
            <v/>
          </cell>
          <cell r="DF229" t="str">
            <v/>
          </cell>
          <cell r="DG229" t="str">
            <v/>
          </cell>
          <cell r="DH229" t="str">
            <v/>
          </cell>
          <cell r="DI229" t="str">
            <v/>
          </cell>
          <cell r="DJ229" t="str">
            <v/>
          </cell>
          <cell r="DK229" t="str">
            <v/>
          </cell>
          <cell r="DL229" t="str">
            <v/>
          </cell>
          <cell r="DM229" t="str">
            <v/>
          </cell>
          <cell r="DN229" t="str">
            <v/>
          </cell>
          <cell r="DO229" t="str">
            <v/>
          </cell>
          <cell r="DP229" t="str">
            <v/>
          </cell>
          <cell r="DQ229" t="str">
            <v/>
          </cell>
          <cell r="DR229" t="str">
            <v/>
          </cell>
          <cell r="DS229" t="str">
            <v/>
          </cell>
          <cell r="DT229" t="str">
            <v/>
          </cell>
          <cell r="DU229" t="str">
            <v/>
          </cell>
          <cell r="DV229" t="str">
            <v/>
          </cell>
          <cell r="DW229" t="str">
            <v/>
          </cell>
          <cell r="DX229" t="str">
            <v/>
          </cell>
          <cell r="DY229" t="str">
            <v/>
          </cell>
          <cell r="DZ229" t="str">
            <v/>
          </cell>
          <cell r="EA229" t="str">
            <v/>
          </cell>
          <cell r="EB229" t="str">
            <v/>
          </cell>
          <cell r="EC229" t="str">
            <v/>
          </cell>
          <cell r="ED229" t="str">
            <v/>
          </cell>
          <cell r="EE229" t="str">
            <v/>
          </cell>
          <cell r="EF229" t="str">
            <v/>
          </cell>
          <cell r="EG229" t="str">
            <v/>
          </cell>
          <cell r="EH229" t="str">
            <v/>
          </cell>
          <cell r="EI229" t="str">
            <v/>
          </cell>
          <cell r="EJ229" t="str">
            <v/>
          </cell>
          <cell r="EK229" t="str">
            <v/>
          </cell>
          <cell r="EL229" t="str">
            <v/>
          </cell>
          <cell r="EM229" t="str">
            <v/>
          </cell>
          <cell r="EN229" t="str">
            <v/>
          </cell>
          <cell r="EO229" t="str">
            <v/>
          </cell>
          <cell r="EP229" t="str">
            <v/>
          </cell>
          <cell r="EQ229" t="str">
            <v/>
          </cell>
          <cell r="ER229" t="str">
            <v/>
          </cell>
          <cell r="ES229" t="str">
            <v/>
          </cell>
          <cell r="ET229" t="str">
            <v/>
          </cell>
          <cell r="EU229" t="str">
            <v/>
          </cell>
          <cell r="EV229" t="str">
            <v/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 t="str">
            <v/>
          </cell>
          <cell r="AB232" t="str">
            <v/>
          </cell>
          <cell r="AC232" t="str">
            <v/>
          </cell>
          <cell r="AD232" t="str">
            <v/>
          </cell>
          <cell r="AE232" t="str">
            <v/>
          </cell>
          <cell r="AF232" t="str">
            <v/>
          </cell>
          <cell r="AG232" t="str">
            <v/>
          </cell>
          <cell r="AH232" t="str">
            <v/>
          </cell>
          <cell r="AI232" t="str">
            <v/>
          </cell>
          <cell r="AJ232" t="str">
            <v/>
          </cell>
          <cell r="AK232" t="str">
            <v/>
          </cell>
          <cell r="AL232" t="str">
            <v/>
          </cell>
          <cell r="AM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R232" t="str">
            <v/>
          </cell>
          <cell r="AS232" t="str">
            <v/>
          </cell>
          <cell r="AT232" t="str">
            <v/>
          </cell>
          <cell r="AU232" t="str">
            <v/>
          </cell>
          <cell r="AV232" t="str">
            <v/>
          </cell>
          <cell r="AW232" t="str">
            <v/>
          </cell>
          <cell r="AX232" t="str">
            <v/>
          </cell>
          <cell r="AY232" t="str">
            <v/>
          </cell>
          <cell r="AZ232" t="str">
            <v/>
          </cell>
          <cell r="BA232" t="str">
            <v/>
          </cell>
          <cell r="BB232" t="str">
            <v/>
          </cell>
          <cell r="BC232" t="str">
            <v/>
          </cell>
          <cell r="BD232" t="str">
            <v/>
          </cell>
          <cell r="BE232" t="str">
            <v/>
          </cell>
          <cell r="BF232" t="str">
            <v/>
          </cell>
          <cell r="BG232" t="str">
            <v/>
          </cell>
          <cell r="BH232" t="str">
            <v/>
          </cell>
          <cell r="BI232" t="str">
            <v/>
          </cell>
          <cell r="BJ232" t="str">
            <v/>
          </cell>
          <cell r="BK232" t="str">
            <v/>
          </cell>
          <cell r="BL232" t="str">
            <v/>
          </cell>
          <cell r="BM232" t="str">
            <v/>
          </cell>
          <cell r="BN232" t="str">
            <v/>
          </cell>
          <cell r="BO232" t="str">
            <v/>
          </cell>
          <cell r="BP232" t="str">
            <v/>
          </cell>
          <cell r="BQ232" t="str">
            <v/>
          </cell>
          <cell r="BR232" t="str">
            <v/>
          </cell>
          <cell r="BS232" t="str">
            <v/>
          </cell>
          <cell r="BT232" t="str">
            <v/>
          </cell>
          <cell r="BU232" t="str">
            <v/>
          </cell>
          <cell r="BV232" t="str">
            <v/>
          </cell>
          <cell r="BW232" t="str">
            <v/>
          </cell>
          <cell r="BX232" t="str">
            <v/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 t="str">
            <v/>
          </cell>
          <cell r="CP232" t="str">
            <v/>
          </cell>
          <cell r="CQ232" t="str">
            <v/>
          </cell>
          <cell r="CR232" t="str">
            <v/>
          </cell>
          <cell r="CS232" t="str">
            <v/>
          </cell>
          <cell r="CT232" t="str">
            <v/>
          </cell>
          <cell r="CU232" t="str">
            <v/>
          </cell>
          <cell r="CV232" t="str">
            <v/>
          </cell>
          <cell r="CW232" t="str">
            <v/>
          </cell>
          <cell r="CX232" t="str">
            <v/>
          </cell>
          <cell r="CY232" t="str">
            <v/>
          </cell>
          <cell r="CZ232" t="str">
            <v/>
          </cell>
          <cell r="DA232" t="str">
            <v/>
          </cell>
          <cell r="DB232" t="str">
            <v/>
          </cell>
          <cell r="DC232" t="str">
            <v/>
          </cell>
          <cell r="DD232" t="str">
            <v/>
          </cell>
          <cell r="DE232" t="str">
            <v/>
          </cell>
          <cell r="DF232" t="str">
            <v/>
          </cell>
          <cell r="DG232" t="str">
            <v/>
          </cell>
          <cell r="DH232" t="str">
            <v/>
          </cell>
          <cell r="DI232" t="str">
            <v/>
          </cell>
          <cell r="DJ232" t="str">
            <v/>
          </cell>
          <cell r="DK232" t="str">
            <v/>
          </cell>
          <cell r="DL232" t="str">
            <v/>
          </cell>
          <cell r="DM232" t="str">
            <v/>
          </cell>
          <cell r="DN232" t="str">
            <v/>
          </cell>
          <cell r="DO232" t="str">
            <v/>
          </cell>
          <cell r="DP232" t="str">
            <v/>
          </cell>
          <cell r="DQ232" t="str">
            <v/>
          </cell>
          <cell r="DR232" t="str">
            <v/>
          </cell>
          <cell r="DS232" t="str">
            <v/>
          </cell>
          <cell r="DT232" t="str">
            <v/>
          </cell>
          <cell r="DU232" t="str">
            <v/>
          </cell>
          <cell r="DV232" t="str">
            <v/>
          </cell>
          <cell r="DW232" t="str">
            <v/>
          </cell>
          <cell r="DX232" t="str">
            <v/>
          </cell>
          <cell r="DY232" t="str">
            <v/>
          </cell>
          <cell r="DZ232" t="str">
            <v/>
          </cell>
          <cell r="EA232" t="str">
            <v/>
          </cell>
          <cell r="EB232" t="str">
            <v/>
          </cell>
          <cell r="EC232" t="str">
            <v/>
          </cell>
          <cell r="ED232" t="str">
            <v/>
          </cell>
          <cell r="EE232" t="str">
            <v/>
          </cell>
          <cell r="EF232" t="str">
            <v/>
          </cell>
          <cell r="EG232" t="str">
            <v/>
          </cell>
          <cell r="EH232" t="str">
            <v/>
          </cell>
          <cell r="EI232" t="str">
            <v/>
          </cell>
          <cell r="EJ232" t="str">
            <v/>
          </cell>
          <cell r="EK232" t="str">
            <v/>
          </cell>
          <cell r="EL232" t="str">
            <v/>
          </cell>
          <cell r="EM232" t="str">
            <v/>
          </cell>
          <cell r="EN232" t="str">
            <v/>
          </cell>
          <cell r="EO232" t="str">
            <v/>
          </cell>
          <cell r="EP232" t="str">
            <v/>
          </cell>
          <cell r="EQ232" t="str">
            <v/>
          </cell>
          <cell r="ER232" t="str">
            <v/>
          </cell>
          <cell r="ES232" t="str">
            <v/>
          </cell>
          <cell r="ET232" t="str">
            <v/>
          </cell>
          <cell r="EU232" t="str">
            <v/>
          </cell>
          <cell r="EV232" t="str">
            <v/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 t="str">
            <v/>
          </cell>
          <cell r="AB233" t="str">
            <v/>
          </cell>
          <cell r="AC233" t="str">
            <v/>
          </cell>
          <cell r="AD233" t="str">
            <v/>
          </cell>
          <cell r="AE233" t="str">
            <v/>
          </cell>
          <cell r="AF233" t="str">
            <v/>
          </cell>
          <cell r="AG233" t="str">
            <v/>
          </cell>
          <cell r="AH233" t="str">
            <v/>
          </cell>
          <cell r="AI233" t="str">
            <v/>
          </cell>
          <cell r="AJ233" t="str">
            <v/>
          </cell>
          <cell r="AK233" t="str">
            <v/>
          </cell>
          <cell r="AL233" t="str">
            <v/>
          </cell>
          <cell r="AM233" t="str">
            <v/>
          </cell>
          <cell r="AN233" t="str">
            <v/>
          </cell>
          <cell r="AO233" t="str">
            <v/>
          </cell>
          <cell r="AP233" t="str">
            <v/>
          </cell>
          <cell r="AQ233" t="str">
            <v/>
          </cell>
          <cell r="AR233" t="str">
            <v/>
          </cell>
          <cell r="AS233" t="str">
            <v/>
          </cell>
          <cell r="AT233" t="str">
            <v/>
          </cell>
          <cell r="AU233" t="str">
            <v/>
          </cell>
          <cell r="AV233" t="str">
            <v/>
          </cell>
          <cell r="AW233" t="str">
            <v/>
          </cell>
          <cell r="AX233" t="str">
            <v/>
          </cell>
          <cell r="AY233" t="str">
            <v/>
          </cell>
          <cell r="AZ233" t="str">
            <v/>
          </cell>
          <cell r="BA233" t="str">
            <v/>
          </cell>
          <cell r="BB233" t="str">
            <v/>
          </cell>
          <cell r="BC233" t="str">
            <v/>
          </cell>
          <cell r="BD233" t="str">
            <v/>
          </cell>
          <cell r="BE233" t="str">
            <v/>
          </cell>
          <cell r="BF233" t="str">
            <v/>
          </cell>
          <cell r="BG233" t="str">
            <v/>
          </cell>
          <cell r="BH233" t="str">
            <v/>
          </cell>
          <cell r="BI233" t="str">
            <v/>
          </cell>
          <cell r="BJ233" t="str">
            <v/>
          </cell>
          <cell r="BK233" t="str">
            <v/>
          </cell>
          <cell r="BL233" t="str">
            <v/>
          </cell>
          <cell r="BM233" t="str">
            <v/>
          </cell>
          <cell r="BN233" t="str">
            <v/>
          </cell>
          <cell r="BO233" t="str">
            <v/>
          </cell>
          <cell r="BP233" t="str">
            <v/>
          </cell>
          <cell r="BQ233" t="str">
            <v/>
          </cell>
          <cell r="BR233" t="str">
            <v/>
          </cell>
          <cell r="BS233" t="str">
            <v/>
          </cell>
          <cell r="BT233" t="str">
            <v/>
          </cell>
          <cell r="BU233" t="str">
            <v/>
          </cell>
          <cell r="BV233" t="str">
            <v/>
          </cell>
          <cell r="BW233" t="str">
            <v/>
          </cell>
          <cell r="BX233" t="str">
            <v/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 t="str">
            <v/>
          </cell>
          <cell r="CP233" t="str">
            <v/>
          </cell>
          <cell r="CQ233" t="str">
            <v/>
          </cell>
          <cell r="CR233" t="str">
            <v/>
          </cell>
          <cell r="CS233" t="str">
            <v/>
          </cell>
          <cell r="CT233" t="str">
            <v/>
          </cell>
          <cell r="CU233" t="str">
            <v/>
          </cell>
          <cell r="CV233" t="str">
            <v/>
          </cell>
          <cell r="CW233" t="str">
            <v/>
          </cell>
          <cell r="CX233" t="str">
            <v/>
          </cell>
          <cell r="CY233" t="str">
            <v/>
          </cell>
          <cell r="CZ233" t="str">
            <v/>
          </cell>
          <cell r="DA233" t="str">
            <v/>
          </cell>
          <cell r="DB233" t="str">
            <v/>
          </cell>
          <cell r="DC233" t="str">
            <v/>
          </cell>
          <cell r="DD233" t="str">
            <v/>
          </cell>
          <cell r="DE233" t="str">
            <v/>
          </cell>
          <cell r="DF233" t="str">
            <v/>
          </cell>
          <cell r="DG233" t="str">
            <v/>
          </cell>
          <cell r="DH233" t="str">
            <v/>
          </cell>
          <cell r="DI233" t="str">
            <v/>
          </cell>
          <cell r="DJ233" t="str">
            <v/>
          </cell>
          <cell r="DK233" t="str">
            <v/>
          </cell>
          <cell r="DL233" t="str">
            <v/>
          </cell>
          <cell r="DM233" t="str">
            <v/>
          </cell>
          <cell r="DN233" t="str">
            <v/>
          </cell>
          <cell r="DO233" t="str">
            <v/>
          </cell>
          <cell r="DP233" t="str">
            <v/>
          </cell>
          <cell r="DQ233" t="str">
            <v/>
          </cell>
          <cell r="DR233" t="str">
            <v/>
          </cell>
          <cell r="DS233" t="str">
            <v/>
          </cell>
          <cell r="DT233" t="str">
            <v/>
          </cell>
          <cell r="DU233" t="str">
            <v/>
          </cell>
          <cell r="DV233" t="str">
            <v/>
          </cell>
          <cell r="DW233" t="str">
            <v/>
          </cell>
          <cell r="DX233" t="str">
            <v/>
          </cell>
          <cell r="DY233" t="str">
            <v/>
          </cell>
          <cell r="DZ233" t="str">
            <v/>
          </cell>
          <cell r="EA233" t="str">
            <v/>
          </cell>
          <cell r="EB233" t="str">
            <v/>
          </cell>
          <cell r="EC233" t="str">
            <v/>
          </cell>
          <cell r="ED233" t="str">
            <v/>
          </cell>
          <cell r="EE233" t="str">
            <v/>
          </cell>
          <cell r="EF233" t="str">
            <v/>
          </cell>
          <cell r="EG233" t="str">
            <v/>
          </cell>
          <cell r="EH233" t="str">
            <v/>
          </cell>
          <cell r="EI233" t="str">
            <v/>
          </cell>
          <cell r="EJ233" t="str">
            <v/>
          </cell>
          <cell r="EK233" t="str">
            <v/>
          </cell>
          <cell r="EL233" t="str">
            <v/>
          </cell>
          <cell r="EM233" t="str">
            <v/>
          </cell>
          <cell r="EN233" t="str">
            <v/>
          </cell>
          <cell r="EO233" t="str">
            <v/>
          </cell>
          <cell r="EP233" t="str">
            <v/>
          </cell>
          <cell r="EQ233" t="str">
            <v/>
          </cell>
          <cell r="ER233" t="str">
            <v/>
          </cell>
          <cell r="ES233" t="str">
            <v/>
          </cell>
          <cell r="ET233" t="str">
            <v/>
          </cell>
          <cell r="EU233" t="str">
            <v/>
          </cell>
          <cell r="EV233" t="str">
            <v/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 t="str">
            <v/>
          </cell>
          <cell r="AB234" t="str">
            <v/>
          </cell>
          <cell r="AC234" t="str">
            <v/>
          </cell>
          <cell r="AD234" t="str">
            <v/>
          </cell>
          <cell r="AE234" t="str">
            <v/>
          </cell>
          <cell r="AF234" t="str">
            <v/>
          </cell>
          <cell r="AG234" t="str">
            <v/>
          </cell>
          <cell r="AH234" t="str">
            <v/>
          </cell>
          <cell r="AI234" t="str">
            <v/>
          </cell>
          <cell r="AJ234" t="str">
            <v/>
          </cell>
          <cell r="AK234" t="str">
            <v/>
          </cell>
          <cell r="AL234" t="str">
            <v/>
          </cell>
          <cell r="AM234" t="str">
            <v/>
          </cell>
          <cell r="AN234" t="str">
            <v/>
          </cell>
          <cell r="AO234" t="str">
            <v/>
          </cell>
          <cell r="AP234" t="str">
            <v/>
          </cell>
          <cell r="AQ234" t="str">
            <v/>
          </cell>
          <cell r="AR234" t="str">
            <v/>
          </cell>
          <cell r="AS234" t="str">
            <v/>
          </cell>
          <cell r="AT234" t="str">
            <v/>
          </cell>
          <cell r="AU234" t="str">
            <v/>
          </cell>
          <cell r="AV234" t="str">
            <v/>
          </cell>
          <cell r="AW234" t="str">
            <v/>
          </cell>
          <cell r="AX234" t="str">
            <v/>
          </cell>
          <cell r="AY234" t="str">
            <v/>
          </cell>
          <cell r="AZ234" t="str">
            <v/>
          </cell>
          <cell r="BA234" t="str">
            <v/>
          </cell>
          <cell r="BB234" t="str">
            <v/>
          </cell>
          <cell r="BC234" t="str">
            <v/>
          </cell>
          <cell r="BD234" t="str">
            <v/>
          </cell>
          <cell r="BE234" t="str">
            <v/>
          </cell>
          <cell r="BF234" t="str">
            <v/>
          </cell>
          <cell r="BG234" t="str">
            <v/>
          </cell>
          <cell r="BH234" t="str">
            <v/>
          </cell>
          <cell r="BI234" t="str">
            <v/>
          </cell>
          <cell r="BJ234" t="str">
            <v/>
          </cell>
          <cell r="BK234" t="str">
            <v/>
          </cell>
          <cell r="BL234" t="str">
            <v/>
          </cell>
          <cell r="BM234" t="str">
            <v/>
          </cell>
          <cell r="BN234" t="str">
            <v/>
          </cell>
          <cell r="BO234" t="str">
            <v/>
          </cell>
          <cell r="BP234" t="str">
            <v/>
          </cell>
          <cell r="BQ234" t="str">
            <v/>
          </cell>
          <cell r="BR234" t="str">
            <v/>
          </cell>
          <cell r="BS234" t="str">
            <v/>
          </cell>
          <cell r="BT234" t="str">
            <v/>
          </cell>
          <cell r="BU234" t="str">
            <v/>
          </cell>
          <cell r="BV234" t="str">
            <v/>
          </cell>
          <cell r="BW234" t="str">
            <v/>
          </cell>
          <cell r="BX234" t="str">
            <v/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 t="str">
            <v/>
          </cell>
          <cell r="CP234" t="str">
            <v/>
          </cell>
          <cell r="CQ234" t="str">
            <v/>
          </cell>
          <cell r="CR234" t="str">
            <v/>
          </cell>
          <cell r="CS234" t="str">
            <v/>
          </cell>
          <cell r="CT234" t="str">
            <v/>
          </cell>
          <cell r="CU234" t="str">
            <v/>
          </cell>
          <cell r="CV234" t="str">
            <v/>
          </cell>
          <cell r="CW234" t="str">
            <v/>
          </cell>
          <cell r="CX234" t="str">
            <v/>
          </cell>
          <cell r="CY234" t="str">
            <v/>
          </cell>
          <cell r="CZ234" t="str">
            <v/>
          </cell>
          <cell r="DA234" t="str">
            <v/>
          </cell>
          <cell r="DB234" t="str">
            <v/>
          </cell>
          <cell r="DC234" t="str">
            <v/>
          </cell>
          <cell r="DD234" t="str">
            <v/>
          </cell>
          <cell r="DE234" t="str">
            <v/>
          </cell>
          <cell r="DF234" t="str">
            <v/>
          </cell>
          <cell r="DG234" t="str">
            <v/>
          </cell>
          <cell r="DH234" t="str">
            <v/>
          </cell>
          <cell r="DI234" t="str">
            <v/>
          </cell>
          <cell r="DJ234" t="str">
            <v/>
          </cell>
          <cell r="DK234" t="str">
            <v/>
          </cell>
          <cell r="DL234" t="str">
            <v/>
          </cell>
          <cell r="DM234" t="str">
            <v/>
          </cell>
          <cell r="DN234" t="str">
            <v/>
          </cell>
          <cell r="DO234" t="str">
            <v/>
          </cell>
          <cell r="DP234" t="str">
            <v/>
          </cell>
          <cell r="DQ234" t="str">
            <v/>
          </cell>
          <cell r="DR234" t="str">
            <v/>
          </cell>
          <cell r="DS234" t="str">
            <v/>
          </cell>
          <cell r="DT234" t="str">
            <v/>
          </cell>
          <cell r="DU234" t="str">
            <v/>
          </cell>
          <cell r="DV234" t="str">
            <v/>
          </cell>
          <cell r="DW234" t="str">
            <v/>
          </cell>
          <cell r="DX234" t="str">
            <v/>
          </cell>
          <cell r="DY234" t="str">
            <v/>
          </cell>
          <cell r="DZ234" t="str">
            <v/>
          </cell>
          <cell r="EA234" t="str">
            <v/>
          </cell>
          <cell r="EB234" t="str">
            <v/>
          </cell>
          <cell r="EC234" t="str">
            <v/>
          </cell>
          <cell r="ED234" t="str">
            <v/>
          </cell>
          <cell r="EE234" t="str">
            <v/>
          </cell>
          <cell r="EF234" t="str">
            <v/>
          </cell>
          <cell r="EG234" t="str">
            <v/>
          </cell>
          <cell r="EH234" t="str">
            <v/>
          </cell>
          <cell r="EI234" t="str">
            <v/>
          </cell>
          <cell r="EJ234" t="str">
            <v/>
          </cell>
          <cell r="EK234" t="str">
            <v/>
          </cell>
          <cell r="EL234" t="str">
            <v/>
          </cell>
          <cell r="EM234" t="str">
            <v/>
          </cell>
          <cell r="EN234" t="str">
            <v/>
          </cell>
          <cell r="EO234" t="str">
            <v/>
          </cell>
          <cell r="EP234" t="str">
            <v/>
          </cell>
          <cell r="EQ234" t="str">
            <v/>
          </cell>
          <cell r="ER234" t="str">
            <v/>
          </cell>
          <cell r="ES234" t="str">
            <v/>
          </cell>
          <cell r="ET234" t="str">
            <v/>
          </cell>
          <cell r="EU234" t="str">
            <v/>
          </cell>
          <cell r="EV234" t="str">
            <v/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 t="str">
            <v/>
          </cell>
          <cell r="AB235" t="str">
            <v/>
          </cell>
          <cell r="AC235" t="str">
            <v/>
          </cell>
          <cell r="AD235" t="str">
            <v/>
          </cell>
          <cell r="AE235" t="str">
            <v/>
          </cell>
          <cell r="AF235" t="str">
            <v/>
          </cell>
          <cell r="AG235" t="str">
            <v/>
          </cell>
          <cell r="AH235" t="str">
            <v/>
          </cell>
          <cell r="AI235" t="str">
            <v/>
          </cell>
          <cell r="AJ235" t="str">
            <v/>
          </cell>
          <cell r="AK235" t="str">
            <v/>
          </cell>
          <cell r="AL235" t="str">
            <v/>
          </cell>
          <cell r="AM235" t="str">
            <v/>
          </cell>
          <cell r="AN235" t="str">
            <v/>
          </cell>
          <cell r="AO235" t="str">
            <v/>
          </cell>
          <cell r="AP235" t="str">
            <v/>
          </cell>
          <cell r="AQ235" t="str">
            <v/>
          </cell>
          <cell r="AR235" t="str">
            <v/>
          </cell>
          <cell r="AS235" t="str">
            <v/>
          </cell>
          <cell r="AT235" t="str">
            <v/>
          </cell>
          <cell r="AU235" t="str">
            <v/>
          </cell>
          <cell r="AV235" t="str">
            <v/>
          </cell>
          <cell r="AW235" t="str">
            <v/>
          </cell>
          <cell r="AX235" t="str">
            <v/>
          </cell>
          <cell r="AY235" t="str">
            <v/>
          </cell>
          <cell r="AZ235" t="str">
            <v/>
          </cell>
          <cell r="BA235" t="str">
            <v/>
          </cell>
          <cell r="BB235" t="str">
            <v/>
          </cell>
          <cell r="BC235" t="str">
            <v/>
          </cell>
          <cell r="BD235" t="str">
            <v/>
          </cell>
          <cell r="BE235" t="str">
            <v/>
          </cell>
          <cell r="BF235" t="str">
            <v/>
          </cell>
          <cell r="BG235" t="str">
            <v/>
          </cell>
          <cell r="BH235" t="str">
            <v/>
          </cell>
          <cell r="BI235" t="str">
            <v/>
          </cell>
          <cell r="BJ235" t="str">
            <v/>
          </cell>
          <cell r="BK235" t="str">
            <v/>
          </cell>
          <cell r="BL235" t="str">
            <v/>
          </cell>
          <cell r="BM235" t="str">
            <v/>
          </cell>
          <cell r="BN235" t="str">
            <v/>
          </cell>
          <cell r="BO235" t="str">
            <v/>
          </cell>
          <cell r="BP235" t="str">
            <v/>
          </cell>
          <cell r="BQ235" t="str">
            <v/>
          </cell>
          <cell r="BR235" t="str">
            <v/>
          </cell>
          <cell r="BS235" t="str">
            <v/>
          </cell>
          <cell r="BT235" t="str">
            <v/>
          </cell>
          <cell r="BU235" t="str">
            <v/>
          </cell>
          <cell r="BV235" t="str">
            <v/>
          </cell>
          <cell r="BW235" t="str">
            <v/>
          </cell>
          <cell r="BX235" t="str">
            <v/>
          </cell>
          <cell r="BY235" t="str">
            <v/>
          </cell>
          <cell r="BZ235" t="str">
            <v/>
          </cell>
          <cell r="CA235" t="str">
            <v/>
          </cell>
          <cell r="CB235" t="str">
            <v/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 t="str">
            <v/>
          </cell>
          <cell r="CW235" t="str">
            <v/>
          </cell>
          <cell r="CX235" t="str">
            <v/>
          </cell>
          <cell r="CY235" t="str">
            <v/>
          </cell>
          <cell r="CZ235" t="str">
            <v/>
          </cell>
          <cell r="DA235" t="str">
            <v/>
          </cell>
          <cell r="DB235" t="str">
            <v/>
          </cell>
          <cell r="DC235" t="str">
            <v/>
          </cell>
          <cell r="DD235" t="str">
            <v/>
          </cell>
          <cell r="DE235" t="str">
            <v/>
          </cell>
          <cell r="DF235" t="str">
            <v/>
          </cell>
          <cell r="DG235" t="str">
            <v/>
          </cell>
          <cell r="DH235" t="str">
            <v/>
          </cell>
          <cell r="DI235" t="str">
            <v/>
          </cell>
          <cell r="DJ235" t="str">
            <v/>
          </cell>
          <cell r="DK235" t="str">
            <v/>
          </cell>
          <cell r="DL235" t="str">
            <v/>
          </cell>
          <cell r="DM235" t="str">
            <v/>
          </cell>
          <cell r="DN235" t="str">
            <v/>
          </cell>
          <cell r="DO235" t="str">
            <v/>
          </cell>
          <cell r="DP235" t="str">
            <v/>
          </cell>
          <cell r="DQ235" t="str">
            <v/>
          </cell>
          <cell r="DR235" t="str">
            <v/>
          </cell>
          <cell r="DS235" t="str">
            <v/>
          </cell>
          <cell r="DT235" t="str">
            <v/>
          </cell>
          <cell r="DU235" t="str">
            <v/>
          </cell>
          <cell r="DV235" t="str">
            <v/>
          </cell>
          <cell r="DW235" t="str">
            <v/>
          </cell>
          <cell r="DX235" t="str">
            <v/>
          </cell>
          <cell r="DY235" t="str">
            <v/>
          </cell>
          <cell r="DZ235" t="str">
            <v/>
          </cell>
          <cell r="EA235" t="str">
            <v/>
          </cell>
          <cell r="EB235" t="str">
            <v/>
          </cell>
          <cell r="EC235" t="str">
            <v/>
          </cell>
          <cell r="ED235" t="str">
            <v/>
          </cell>
          <cell r="EE235" t="str">
            <v/>
          </cell>
          <cell r="EF235" t="str">
            <v/>
          </cell>
          <cell r="EG235" t="str">
            <v/>
          </cell>
          <cell r="EH235" t="str">
            <v/>
          </cell>
          <cell r="EI235" t="str">
            <v/>
          </cell>
          <cell r="EJ235" t="str">
            <v/>
          </cell>
          <cell r="EK235" t="str">
            <v/>
          </cell>
          <cell r="EL235" t="str">
            <v/>
          </cell>
          <cell r="EM235" t="str">
            <v/>
          </cell>
          <cell r="EN235" t="str">
            <v/>
          </cell>
          <cell r="EO235" t="str">
            <v/>
          </cell>
          <cell r="EP235" t="str">
            <v/>
          </cell>
          <cell r="EQ235" t="str">
            <v/>
          </cell>
          <cell r="ER235" t="str">
            <v/>
          </cell>
          <cell r="ES235" t="str">
            <v/>
          </cell>
          <cell r="ET235" t="str">
            <v/>
          </cell>
          <cell r="EU235" t="str">
            <v/>
          </cell>
          <cell r="EV235" t="str">
            <v/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 t="str">
            <v/>
          </cell>
          <cell r="AB236" t="str">
            <v/>
          </cell>
          <cell r="AC236" t="str">
            <v/>
          </cell>
          <cell r="AD236" t="str">
            <v/>
          </cell>
          <cell r="AE236" t="str">
            <v/>
          </cell>
          <cell r="AF236" t="str">
            <v/>
          </cell>
          <cell r="AG236" t="str">
            <v/>
          </cell>
          <cell r="AH236" t="str">
            <v/>
          </cell>
          <cell r="AI236" t="str">
            <v/>
          </cell>
          <cell r="AJ236" t="str">
            <v/>
          </cell>
          <cell r="AK236" t="str">
            <v/>
          </cell>
          <cell r="AL236" t="str">
            <v/>
          </cell>
          <cell r="AM236" t="str">
            <v/>
          </cell>
          <cell r="AN236" t="str">
            <v/>
          </cell>
          <cell r="AO236" t="str">
            <v/>
          </cell>
          <cell r="AP236" t="str">
            <v/>
          </cell>
          <cell r="AQ236" t="str">
            <v/>
          </cell>
          <cell r="AR236" t="str">
            <v/>
          </cell>
          <cell r="AS236" t="str">
            <v/>
          </cell>
          <cell r="AT236" t="str">
            <v/>
          </cell>
          <cell r="AU236" t="str">
            <v/>
          </cell>
          <cell r="AV236" t="str">
            <v/>
          </cell>
          <cell r="AW236" t="str">
            <v/>
          </cell>
          <cell r="AX236" t="str">
            <v/>
          </cell>
          <cell r="AY236" t="str">
            <v/>
          </cell>
          <cell r="AZ236" t="str">
            <v/>
          </cell>
          <cell r="BA236" t="str">
            <v/>
          </cell>
          <cell r="BB236" t="str">
            <v/>
          </cell>
          <cell r="BC236" t="str">
            <v/>
          </cell>
          <cell r="BD236" t="str">
            <v/>
          </cell>
          <cell r="BE236" t="str">
            <v/>
          </cell>
          <cell r="BF236" t="str">
            <v/>
          </cell>
          <cell r="BG236" t="str">
            <v/>
          </cell>
          <cell r="BH236" t="str">
            <v/>
          </cell>
          <cell r="BI236" t="str">
            <v/>
          </cell>
          <cell r="BJ236" t="str">
            <v/>
          </cell>
          <cell r="BK236" t="str">
            <v/>
          </cell>
          <cell r="BL236" t="str">
            <v/>
          </cell>
          <cell r="BM236" t="str">
            <v/>
          </cell>
          <cell r="BN236" t="str">
            <v/>
          </cell>
          <cell r="BO236" t="str">
            <v/>
          </cell>
          <cell r="BP236" t="str">
            <v/>
          </cell>
          <cell r="BQ236" t="str">
            <v/>
          </cell>
          <cell r="BR236" t="str">
            <v/>
          </cell>
          <cell r="BS236" t="str">
            <v/>
          </cell>
          <cell r="BT236" t="str">
            <v/>
          </cell>
          <cell r="BU236" t="str">
            <v/>
          </cell>
          <cell r="BV236" t="str">
            <v/>
          </cell>
          <cell r="BW236" t="str">
            <v/>
          </cell>
          <cell r="BX236" t="str">
            <v/>
          </cell>
          <cell r="BY236" t="str">
            <v/>
          </cell>
          <cell r="BZ236" t="str">
            <v/>
          </cell>
          <cell r="CA236" t="str">
            <v/>
          </cell>
          <cell r="CB236" t="str">
            <v/>
          </cell>
          <cell r="CC236" t="str">
            <v/>
          </cell>
          <cell r="CD236" t="str">
            <v/>
          </cell>
          <cell r="CE236" t="str">
            <v/>
          </cell>
          <cell r="CF236" t="str">
            <v/>
          </cell>
          <cell r="CG236" t="str">
            <v/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 t="str">
            <v/>
          </cell>
          <cell r="CY236" t="str">
            <v/>
          </cell>
          <cell r="CZ236" t="str">
            <v/>
          </cell>
          <cell r="DA236" t="str">
            <v/>
          </cell>
          <cell r="DB236" t="str">
            <v/>
          </cell>
          <cell r="DC236" t="str">
            <v/>
          </cell>
          <cell r="DD236" t="str">
            <v/>
          </cell>
          <cell r="DE236" t="str">
            <v/>
          </cell>
          <cell r="DF236" t="str">
            <v/>
          </cell>
          <cell r="DG236" t="str">
            <v/>
          </cell>
          <cell r="DH236" t="str">
            <v/>
          </cell>
          <cell r="DI236" t="str">
            <v/>
          </cell>
          <cell r="DJ236" t="str">
            <v/>
          </cell>
          <cell r="DK236" t="str">
            <v/>
          </cell>
          <cell r="DL236" t="str">
            <v/>
          </cell>
          <cell r="DM236" t="str">
            <v/>
          </cell>
          <cell r="DN236" t="str">
            <v/>
          </cell>
          <cell r="DO236" t="str">
            <v/>
          </cell>
          <cell r="DP236" t="str">
            <v/>
          </cell>
          <cell r="DQ236" t="str">
            <v/>
          </cell>
          <cell r="DR236" t="str">
            <v/>
          </cell>
          <cell r="DS236" t="str">
            <v/>
          </cell>
          <cell r="DT236" t="str">
            <v/>
          </cell>
          <cell r="DU236" t="str">
            <v/>
          </cell>
          <cell r="DV236" t="str">
            <v/>
          </cell>
          <cell r="DW236" t="str">
            <v/>
          </cell>
          <cell r="DX236" t="str">
            <v/>
          </cell>
          <cell r="DY236" t="str">
            <v/>
          </cell>
          <cell r="DZ236" t="str">
            <v/>
          </cell>
          <cell r="EA236" t="str">
            <v/>
          </cell>
          <cell r="EB236" t="str">
            <v/>
          </cell>
          <cell r="EC236" t="str">
            <v/>
          </cell>
          <cell r="ED236" t="str">
            <v/>
          </cell>
          <cell r="EE236" t="str">
            <v/>
          </cell>
          <cell r="EF236" t="str">
            <v/>
          </cell>
          <cell r="EG236" t="str">
            <v/>
          </cell>
          <cell r="EH236" t="str">
            <v/>
          </cell>
          <cell r="EI236" t="str">
            <v/>
          </cell>
          <cell r="EJ236" t="str">
            <v/>
          </cell>
          <cell r="EK236" t="str">
            <v/>
          </cell>
          <cell r="EL236" t="str">
            <v/>
          </cell>
          <cell r="EM236" t="str">
            <v/>
          </cell>
          <cell r="EN236" t="str">
            <v/>
          </cell>
          <cell r="EO236" t="str">
            <v/>
          </cell>
          <cell r="EP236" t="str">
            <v/>
          </cell>
          <cell r="EQ236" t="str">
            <v/>
          </cell>
          <cell r="ER236" t="str">
            <v/>
          </cell>
          <cell r="ES236" t="str">
            <v/>
          </cell>
          <cell r="ET236" t="str">
            <v/>
          </cell>
          <cell r="EU236" t="str">
            <v/>
          </cell>
          <cell r="EV236" t="str">
            <v/>
          </cell>
        </row>
        <row r="238">
          <cell r="T238" t="str">
            <v>BUDGET FORECAST</v>
          </cell>
          <cell r="AA238" t="str">
            <v/>
          </cell>
          <cell r="AB238" t="str">
            <v/>
          </cell>
          <cell r="AC238" t="str">
            <v/>
          </cell>
          <cell r="AD238" t="str">
            <v/>
          </cell>
          <cell r="AE238" t="str">
            <v/>
          </cell>
          <cell r="AF238" t="str">
            <v/>
          </cell>
          <cell r="AG238" t="str">
            <v/>
          </cell>
          <cell r="AH238" t="str">
            <v/>
          </cell>
          <cell r="AI238" t="str">
            <v/>
          </cell>
          <cell r="AJ238" t="str">
            <v/>
          </cell>
          <cell r="AK238" t="str">
            <v/>
          </cell>
          <cell r="AL238" t="str">
            <v/>
          </cell>
          <cell r="AM238" t="str">
            <v/>
          </cell>
          <cell r="AN238" t="str">
            <v/>
          </cell>
          <cell r="AO238" t="str">
            <v/>
          </cell>
          <cell r="AP238" t="str">
            <v/>
          </cell>
          <cell r="AQ238" t="str">
            <v/>
          </cell>
          <cell r="AR238" t="str">
            <v/>
          </cell>
          <cell r="AS238" t="str">
            <v/>
          </cell>
          <cell r="AT238" t="str">
            <v/>
          </cell>
          <cell r="AU238" t="str">
            <v/>
          </cell>
          <cell r="AV238" t="str">
            <v/>
          </cell>
          <cell r="AW238" t="str">
            <v/>
          </cell>
          <cell r="AX238" t="str">
            <v/>
          </cell>
          <cell r="AY238" t="str">
            <v/>
          </cell>
          <cell r="AZ238" t="str">
            <v/>
          </cell>
          <cell r="BA238" t="str">
            <v/>
          </cell>
          <cell r="BB238" t="str">
            <v/>
          </cell>
          <cell r="BC238" t="str">
            <v/>
          </cell>
          <cell r="BD238" t="str">
            <v/>
          </cell>
          <cell r="BE238" t="str">
            <v/>
          </cell>
          <cell r="BF238" t="str">
            <v/>
          </cell>
          <cell r="BG238" t="str">
            <v/>
          </cell>
          <cell r="BH238" t="str">
            <v/>
          </cell>
          <cell r="BI238" t="str">
            <v/>
          </cell>
          <cell r="BJ238" t="str">
            <v/>
          </cell>
          <cell r="BK238" t="str">
            <v/>
          </cell>
          <cell r="BL238" t="str">
            <v/>
          </cell>
          <cell r="BM238" t="str">
            <v/>
          </cell>
          <cell r="BN238" t="str">
            <v/>
          </cell>
          <cell r="BO238" t="str">
            <v/>
          </cell>
          <cell r="BP238" t="str">
            <v/>
          </cell>
          <cell r="BQ238" t="str">
            <v/>
          </cell>
          <cell r="BR238" t="str">
            <v/>
          </cell>
          <cell r="BS238" t="str">
            <v/>
          </cell>
          <cell r="BT238" t="str">
            <v/>
          </cell>
          <cell r="BU238" t="str">
            <v/>
          </cell>
          <cell r="BV238" t="str">
            <v/>
          </cell>
          <cell r="BW238" t="str">
            <v/>
          </cell>
          <cell r="BX238" t="str">
            <v/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 t="str">
            <v/>
          </cell>
          <cell r="CP238" t="str">
            <v/>
          </cell>
          <cell r="CQ238" t="str">
            <v/>
          </cell>
          <cell r="CR238" t="str">
            <v/>
          </cell>
          <cell r="CS238" t="str">
            <v/>
          </cell>
          <cell r="CT238" t="str">
            <v/>
          </cell>
          <cell r="CU238" t="str">
            <v/>
          </cell>
          <cell r="CV238" t="str">
            <v/>
          </cell>
          <cell r="CW238" t="str">
            <v/>
          </cell>
          <cell r="CX238" t="str">
            <v/>
          </cell>
          <cell r="CY238" t="str">
            <v/>
          </cell>
          <cell r="CZ238" t="str">
            <v/>
          </cell>
          <cell r="DA238" t="str">
            <v/>
          </cell>
          <cell r="DB238" t="str">
            <v/>
          </cell>
          <cell r="DC238" t="str">
            <v/>
          </cell>
          <cell r="DD238" t="str">
            <v/>
          </cell>
          <cell r="DE238" t="str">
            <v/>
          </cell>
          <cell r="DF238" t="str">
            <v/>
          </cell>
          <cell r="DG238" t="str">
            <v/>
          </cell>
          <cell r="DH238" t="str">
            <v/>
          </cell>
          <cell r="DI238" t="str">
            <v/>
          </cell>
          <cell r="DJ238" t="str">
            <v/>
          </cell>
          <cell r="DK238" t="str">
            <v/>
          </cell>
          <cell r="DL238" t="str">
            <v/>
          </cell>
          <cell r="DM238" t="str">
            <v/>
          </cell>
          <cell r="DN238" t="str">
            <v/>
          </cell>
          <cell r="DO238" t="str">
            <v/>
          </cell>
          <cell r="DP238" t="str">
            <v/>
          </cell>
          <cell r="DQ238" t="str">
            <v/>
          </cell>
          <cell r="DR238" t="str">
            <v/>
          </cell>
          <cell r="DS238" t="str">
            <v/>
          </cell>
          <cell r="DT238" t="str">
            <v/>
          </cell>
          <cell r="DU238" t="str">
            <v/>
          </cell>
          <cell r="DV238" t="str">
            <v/>
          </cell>
          <cell r="DW238" t="str">
            <v/>
          </cell>
          <cell r="DX238" t="str">
            <v/>
          </cell>
          <cell r="DY238" t="str">
            <v/>
          </cell>
          <cell r="DZ238" t="str">
            <v/>
          </cell>
          <cell r="EA238" t="str">
            <v/>
          </cell>
          <cell r="EB238" t="str">
            <v/>
          </cell>
          <cell r="EC238" t="str">
            <v/>
          </cell>
          <cell r="ED238" t="str">
            <v/>
          </cell>
          <cell r="EE238" t="str">
            <v/>
          </cell>
          <cell r="EF238" t="str">
            <v/>
          </cell>
          <cell r="EG238" t="str">
            <v/>
          </cell>
          <cell r="EH238" t="str">
            <v/>
          </cell>
          <cell r="EI238" t="str">
            <v/>
          </cell>
          <cell r="EJ238" t="str">
            <v/>
          </cell>
          <cell r="EK238" t="str">
            <v/>
          </cell>
          <cell r="EL238" t="str">
            <v/>
          </cell>
          <cell r="EM238" t="str">
            <v/>
          </cell>
          <cell r="EN238" t="str">
            <v/>
          </cell>
          <cell r="EO238" t="str">
            <v/>
          </cell>
          <cell r="EP238" t="str">
            <v/>
          </cell>
          <cell r="EQ238" t="str">
            <v/>
          </cell>
          <cell r="ER238" t="str">
            <v/>
          </cell>
          <cell r="ES238" t="str">
            <v/>
          </cell>
          <cell r="ET238" t="str">
            <v/>
          </cell>
          <cell r="EU238" t="str">
            <v/>
          </cell>
          <cell r="EV238" t="str">
            <v/>
          </cell>
          <cell r="EW238" t="str">
            <v/>
          </cell>
          <cell r="EX238" t="str">
            <v/>
          </cell>
          <cell r="EY238" t="str">
            <v/>
          </cell>
          <cell r="EZ238" t="str">
            <v/>
          </cell>
          <cell r="FA238" t="str">
            <v/>
          </cell>
          <cell r="FB238" t="str">
            <v/>
          </cell>
          <cell r="FC238" t="str">
            <v/>
          </cell>
          <cell r="FD238" t="str">
            <v/>
          </cell>
          <cell r="FE238" t="str">
            <v/>
          </cell>
          <cell r="FF238" t="str">
            <v/>
          </cell>
          <cell r="FG238" t="str">
            <v/>
          </cell>
          <cell r="FH238" t="str">
            <v/>
          </cell>
          <cell r="FI238" t="str">
            <v/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 t="str">
            <v/>
          </cell>
          <cell r="AB239" t="str">
            <v/>
          </cell>
          <cell r="AC239" t="str">
            <v/>
          </cell>
          <cell r="AD239" t="str">
            <v/>
          </cell>
          <cell r="AE239" t="str">
            <v/>
          </cell>
          <cell r="AF239" t="str">
            <v/>
          </cell>
          <cell r="AG239" t="str">
            <v/>
          </cell>
          <cell r="AH239" t="str">
            <v/>
          </cell>
          <cell r="AI239" t="str">
            <v/>
          </cell>
          <cell r="AJ239" t="str">
            <v/>
          </cell>
          <cell r="AK239" t="str">
            <v/>
          </cell>
          <cell r="AL239" t="str">
            <v/>
          </cell>
          <cell r="AM239" t="str">
            <v/>
          </cell>
          <cell r="AN239" t="str">
            <v/>
          </cell>
          <cell r="AO239" t="str">
            <v/>
          </cell>
          <cell r="AP239" t="str">
            <v/>
          </cell>
          <cell r="AQ239" t="str">
            <v/>
          </cell>
          <cell r="AR239" t="str">
            <v/>
          </cell>
          <cell r="AS239" t="str">
            <v/>
          </cell>
          <cell r="AT239" t="str">
            <v/>
          </cell>
          <cell r="AU239" t="str">
            <v/>
          </cell>
          <cell r="AV239" t="str">
            <v/>
          </cell>
          <cell r="AW239" t="str">
            <v/>
          </cell>
          <cell r="AX239" t="str">
            <v/>
          </cell>
          <cell r="AY239" t="str">
            <v/>
          </cell>
          <cell r="AZ239" t="str">
            <v/>
          </cell>
          <cell r="BA239" t="str">
            <v/>
          </cell>
          <cell r="BB239" t="str">
            <v/>
          </cell>
          <cell r="BC239" t="str">
            <v/>
          </cell>
          <cell r="BD239" t="str">
            <v/>
          </cell>
          <cell r="BE239" t="str">
            <v/>
          </cell>
          <cell r="BF239" t="str">
            <v/>
          </cell>
          <cell r="BG239" t="str">
            <v/>
          </cell>
          <cell r="BH239" t="str">
            <v/>
          </cell>
          <cell r="BI239" t="str">
            <v/>
          </cell>
          <cell r="BJ239" t="str">
            <v/>
          </cell>
          <cell r="BK239" t="str">
            <v/>
          </cell>
          <cell r="BL239" t="str">
            <v/>
          </cell>
          <cell r="BM239" t="str">
            <v/>
          </cell>
          <cell r="BN239" t="str">
            <v/>
          </cell>
          <cell r="BO239" t="str">
            <v/>
          </cell>
          <cell r="BP239" t="str">
            <v/>
          </cell>
          <cell r="BQ239" t="str">
            <v/>
          </cell>
          <cell r="BR239" t="str">
            <v/>
          </cell>
          <cell r="BS239" t="str">
            <v/>
          </cell>
          <cell r="BT239" t="str">
            <v/>
          </cell>
          <cell r="BU239" t="str">
            <v/>
          </cell>
          <cell r="BV239" t="str">
            <v/>
          </cell>
          <cell r="BW239" t="str">
            <v/>
          </cell>
          <cell r="BX239" t="str">
            <v/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 t="str">
            <v/>
          </cell>
          <cell r="CP239" t="str">
            <v/>
          </cell>
          <cell r="CQ239" t="str">
            <v/>
          </cell>
          <cell r="CR239" t="str">
            <v/>
          </cell>
          <cell r="CS239" t="str">
            <v/>
          </cell>
          <cell r="CT239" t="str">
            <v/>
          </cell>
          <cell r="CU239" t="str">
            <v/>
          </cell>
          <cell r="CV239" t="str">
            <v/>
          </cell>
          <cell r="CW239" t="str">
            <v/>
          </cell>
          <cell r="CX239" t="str">
            <v/>
          </cell>
          <cell r="CY239" t="str">
            <v/>
          </cell>
          <cell r="CZ239" t="str">
            <v/>
          </cell>
          <cell r="DA239" t="str">
            <v/>
          </cell>
          <cell r="DB239" t="str">
            <v/>
          </cell>
          <cell r="DC239" t="str">
            <v/>
          </cell>
          <cell r="DD239" t="str">
            <v/>
          </cell>
          <cell r="DE239" t="str">
            <v/>
          </cell>
          <cell r="DF239" t="str">
            <v/>
          </cell>
          <cell r="DG239" t="str">
            <v/>
          </cell>
          <cell r="DH239" t="str">
            <v/>
          </cell>
          <cell r="DI239" t="str">
            <v/>
          </cell>
          <cell r="DJ239" t="str">
            <v/>
          </cell>
          <cell r="DK239" t="str">
            <v/>
          </cell>
          <cell r="DL239" t="str">
            <v/>
          </cell>
          <cell r="DM239" t="str">
            <v/>
          </cell>
          <cell r="DN239" t="str">
            <v/>
          </cell>
          <cell r="DO239" t="str">
            <v/>
          </cell>
          <cell r="DP239" t="str">
            <v/>
          </cell>
          <cell r="DQ239" t="str">
            <v/>
          </cell>
          <cell r="DR239" t="str">
            <v/>
          </cell>
          <cell r="DS239" t="str">
            <v/>
          </cell>
          <cell r="DT239" t="str">
            <v/>
          </cell>
          <cell r="DU239" t="str">
            <v/>
          </cell>
          <cell r="DV239" t="str">
            <v/>
          </cell>
          <cell r="DW239" t="str">
            <v/>
          </cell>
          <cell r="DX239" t="str">
            <v/>
          </cell>
          <cell r="DY239" t="str">
            <v/>
          </cell>
          <cell r="DZ239" t="str">
            <v/>
          </cell>
          <cell r="EA239" t="str">
            <v/>
          </cell>
          <cell r="EB239" t="str">
            <v/>
          </cell>
          <cell r="EC239" t="str">
            <v/>
          </cell>
          <cell r="ED239" t="str">
            <v/>
          </cell>
          <cell r="EE239" t="str">
            <v/>
          </cell>
          <cell r="EF239" t="str">
            <v/>
          </cell>
          <cell r="EG239" t="str">
            <v/>
          </cell>
          <cell r="EH239" t="str">
            <v/>
          </cell>
          <cell r="EI239" t="str">
            <v/>
          </cell>
          <cell r="EJ239" t="str">
            <v/>
          </cell>
          <cell r="EK239" t="str">
            <v/>
          </cell>
          <cell r="EL239" t="str">
            <v/>
          </cell>
          <cell r="EM239" t="str">
            <v/>
          </cell>
          <cell r="EN239" t="str">
            <v/>
          </cell>
          <cell r="EO239" t="str">
            <v/>
          </cell>
          <cell r="EP239" t="str">
            <v/>
          </cell>
          <cell r="EQ239" t="str">
            <v/>
          </cell>
          <cell r="ER239" t="str">
            <v/>
          </cell>
          <cell r="ES239" t="str">
            <v/>
          </cell>
          <cell r="ET239" t="str">
            <v/>
          </cell>
          <cell r="EU239" t="str">
            <v/>
          </cell>
          <cell r="EV239" t="str">
            <v/>
          </cell>
          <cell r="EW239" t="str">
            <v/>
          </cell>
          <cell r="EX239" t="str">
            <v/>
          </cell>
          <cell r="EY239" t="str">
            <v/>
          </cell>
          <cell r="EZ239" t="str">
            <v/>
          </cell>
          <cell r="FA239" t="str">
            <v/>
          </cell>
          <cell r="FB239" t="str">
            <v/>
          </cell>
          <cell r="FC239" t="str">
            <v/>
          </cell>
          <cell r="FD239" t="str">
            <v/>
          </cell>
          <cell r="FE239" t="str">
            <v/>
          </cell>
          <cell r="FF239" t="str">
            <v/>
          </cell>
          <cell r="FG239" t="str">
            <v/>
          </cell>
          <cell r="FH239" t="str">
            <v/>
          </cell>
          <cell r="FI239" t="str">
            <v/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 t="str">
            <v/>
          </cell>
          <cell r="AB240" t="str">
            <v/>
          </cell>
          <cell r="AC240" t="str">
            <v/>
          </cell>
          <cell r="AD240" t="str">
            <v/>
          </cell>
          <cell r="AE240" t="str">
            <v/>
          </cell>
          <cell r="AF240" t="str">
            <v/>
          </cell>
          <cell r="AG240" t="str">
            <v/>
          </cell>
          <cell r="AH240" t="str">
            <v/>
          </cell>
          <cell r="AI240" t="str">
            <v/>
          </cell>
          <cell r="AJ240" t="str">
            <v/>
          </cell>
          <cell r="AK240" t="str">
            <v/>
          </cell>
          <cell r="AL240" t="str">
            <v/>
          </cell>
          <cell r="AM240" t="str">
            <v/>
          </cell>
          <cell r="AN240" t="str">
            <v/>
          </cell>
          <cell r="AO240" t="str">
            <v/>
          </cell>
          <cell r="AP240" t="str">
            <v/>
          </cell>
          <cell r="AQ240" t="str">
            <v/>
          </cell>
          <cell r="AR240" t="str">
            <v/>
          </cell>
          <cell r="AS240" t="str">
            <v/>
          </cell>
          <cell r="AT240" t="str">
            <v/>
          </cell>
          <cell r="AU240" t="str">
            <v/>
          </cell>
          <cell r="AV240" t="str">
            <v/>
          </cell>
          <cell r="AW240" t="str">
            <v/>
          </cell>
          <cell r="AX240" t="str">
            <v/>
          </cell>
          <cell r="AY240" t="str">
            <v/>
          </cell>
          <cell r="AZ240" t="str">
            <v/>
          </cell>
          <cell r="BA240" t="str">
            <v/>
          </cell>
          <cell r="BB240" t="str">
            <v/>
          </cell>
          <cell r="BC240" t="str">
            <v/>
          </cell>
          <cell r="BD240" t="str">
            <v/>
          </cell>
          <cell r="BE240" t="str">
            <v/>
          </cell>
          <cell r="BF240" t="str">
            <v/>
          </cell>
          <cell r="BG240" t="str">
            <v/>
          </cell>
          <cell r="BH240" t="str">
            <v/>
          </cell>
          <cell r="BI240" t="str">
            <v/>
          </cell>
          <cell r="BJ240" t="str">
            <v/>
          </cell>
          <cell r="BK240" t="str">
            <v/>
          </cell>
          <cell r="BL240" t="str">
            <v/>
          </cell>
          <cell r="BM240" t="str">
            <v/>
          </cell>
          <cell r="BN240" t="str">
            <v/>
          </cell>
          <cell r="BO240" t="str">
            <v/>
          </cell>
          <cell r="BP240" t="str">
            <v/>
          </cell>
          <cell r="BQ240" t="str">
            <v/>
          </cell>
          <cell r="BR240" t="str">
            <v/>
          </cell>
          <cell r="BS240" t="str">
            <v/>
          </cell>
          <cell r="BT240" t="str">
            <v/>
          </cell>
          <cell r="BU240" t="str">
            <v/>
          </cell>
          <cell r="BV240" t="str">
            <v/>
          </cell>
          <cell r="BW240" t="str">
            <v/>
          </cell>
          <cell r="BX240" t="str">
            <v/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 t="str">
            <v/>
          </cell>
          <cell r="CP240" t="str">
            <v/>
          </cell>
          <cell r="CQ240" t="str">
            <v/>
          </cell>
          <cell r="CR240" t="str">
            <v/>
          </cell>
          <cell r="CS240" t="str">
            <v/>
          </cell>
          <cell r="CT240" t="str">
            <v/>
          </cell>
          <cell r="CU240" t="str">
            <v/>
          </cell>
          <cell r="CV240" t="str">
            <v/>
          </cell>
          <cell r="CW240" t="str">
            <v/>
          </cell>
          <cell r="CX240" t="str">
            <v/>
          </cell>
          <cell r="CY240" t="str">
            <v/>
          </cell>
          <cell r="CZ240" t="str">
            <v/>
          </cell>
          <cell r="DA240" t="str">
            <v/>
          </cell>
          <cell r="DB240" t="str">
            <v/>
          </cell>
          <cell r="DC240" t="str">
            <v/>
          </cell>
          <cell r="DD240" t="str">
            <v/>
          </cell>
          <cell r="DE240" t="str">
            <v/>
          </cell>
          <cell r="DF240" t="str">
            <v/>
          </cell>
          <cell r="DG240" t="str">
            <v/>
          </cell>
          <cell r="DH240" t="str">
            <v/>
          </cell>
          <cell r="DI240" t="str">
            <v/>
          </cell>
          <cell r="DJ240" t="str">
            <v/>
          </cell>
          <cell r="DK240" t="str">
            <v/>
          </cell>
          <cell r="DL240" t="str">
            <v/>
          </cell>
          <cell r="DM240" t="str">
            <v/>
          </cell>
          <cell r="DN240" t="str">
            <v/>
          </cell>
          <cell r="DO240" t="str">
            <v/>
          </cell>
          <cell r="DP240" t="str">
            <v/>
          </cell>
          <cell r="DQ240" t="str">
            <v/>
          </cell>
          <cell r="DR240" t="str">
            <v/>
          </cell>
          <cell r="DS240" t="str">
            <v/>
          </cell>
          <cell r="DT240" t="str">
            <v/>
          </cell>
          <cell r="DU240" t="str">
            <v/>
          </cell>
          <cell r="DV240" t="str">
            <v/>
          </cell>
          <cell r="DW240" t="str">
            <v/>
          </cell>
          <cell r="DX240" t="str">
            <v/>
          </cell>
          <cell r="DY240" t="str">
            <v/>
          </cell>
          <cell r="DZ240" t="str">
            <v/>
          </cell>
          <cell r="EA240" t="str">
            <v/>
          </cell>
          <cell r="EB240" t="str">
            <v/>
          </cell>
          <cell r="EC240" t="str">
            <v/>
          </cell>
          <cell r="ED240" t="str">
            <v/>
          </cell>
          <cell r="EE240" t="str">
            <v/>
          </cell>
          <cell r="EF240" t="str">
            <v/>
          </cell>
          <cell r="EG240" t="str">
            <v/>
          </cell>
          <cell r="EH240" t="str">
            <v/>
          </cell>
          <cell r="EI240" t="str">
            <v/>
          </cell>
          <cell r="EJ240" t="str">
            <v/>
          </cell>
          <cell r="EK240" t="str">
            <v/>
          </cell>
          <cell r="EL240" t="str">
            <v/>
          </cell>
          <cell r="EM240" t="str">
            <v/>
          </cell>
          <cell r="EN240" t="str">
            <v/>
          </cell>
          <cell r="EO240" t="str">
            <v/>
          </cell>
          <cell r="EP240" t="str">
            <v/>
          </cell>
          <cell r="EQ240" t="str">
            <v/>
          </cell>
          <cell r="ER240" t="str">
            <v/>
          </cell>
          <cell r="ES240" t="str">
            <v/>
          </cell>
          <cell r="ET240" t="str">
            <v/>
          </cell>
          <cell r="EU240" t="str">
            <v/>
          </cell>
          <cell r="EV240" t="str">
            <v/>
          </cell>
          <cell r="EW240" t="str">
            <v/>
          </cell>
          <cell r="EX240" t="str">
            <v/>
          </cell>
          <cell r="EY240" t="str">
            <v/>
          </cell>
          <cell r="EZ240" t="str">
            <v/>
          </cell>
          <cell r="FA240" t="str">
            <v/>
          </cell>
          <cell r="FB240" t="str">
            <v/>
          </cell>
          <cell r="FC240" t="str">
            <v/>
          </cell>
          <cell r="FD240" t="str">
            <v/>
          </cell>
          <cell r="FE240" t="str">
            <v/>
          </cell>
          <cell r="FF240" t="str">
            <v/>
          </cell>
          <cell r="FG240" t="str">
            <v/>
          </cell>
          <cell r="FH240" t="str">
            <v/>
          </cell>
          <cell r="FI240" t="str">
            <v/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 t="str">
            <v/>
          </cell>
          <cell r="AB241" t="str">
            <v/>
          </cell>
          <cell r="AC241" t="str">
            <v/>
          </cell>
          <cell r="AD241" t="str">
            <v/>
          </cell>
          <cell r="AE241" t="str">
            <v/>
          </cell>
          <cell r="AF241" t="str">
            <v/>
          </cell>
          <cell r="AG241" t="str">
            <v/>
          </cell>
          <cell r="AH241" t="str">
            <v/>
          </cell>
          <cell r="AI241" t="str">
            <v/>
          </cell>
          <cell r="AJ241" t="str">
            <v/>
          </cell>
          <cell r="AK241" t="str">
            <v/>
          </cell>
          <cell r="AL241" t="str">
            <v/>
          </cell>
          <cell r="AM241" t="str">
            <v/>
          </cell>
          <cell r="AN241" t="str">
            <v/>
          </cell>
          <cell r="AO241" t="str">
            <v/>
          </cell>
          <cell r="AP241" t="str">
            <v/>
          </cell>
          <cell r="AQ241" t="str">
            <v/>
          </cell>
          <cell r="AR241" t="str">
            <v/>
          </cell>
          <cell r="AS241" t="str">
            <v/>
          </cell>
          <cell r="AT241" t="str">
            <v/>
          </cell>
          <cell r="AU241" t="str">
            <v/>
          </cell>
          <cell r="AV241" t="str">
            <v/>
          </cell>
          <cell r="AW241" t="str">
            <v/>
          </cell>
          <cell r="AX241" t="str">
            <v/>
          </cell>
          <cell r="AY241" t="str">
            <v/>
          </cell>
          <cell r="AZ241" t="str">
            <v/>
          </cell>
          <cell r="BA241" t="str">
            <v/>
          </cell>
          <cell r="BB241" t="str">
            <v/>
          </cell>
          <cell r="BC241" t="str">
            <v/>
          </cell>
          <cell r="BD241" t="str">
            <v/>
          </cell>
          <cell r="BE241" t="str">
            <v/>
          </cell>
          <cell r="BF241" t="str">
            <v/>
          </cell>
          <cell r="BG241" t="str">
            <v/>
          </cell>
          <cell r="BH241" t="str">
            <v/>
          </cell>
          <cell r="BI241" t="str">
            <v/>
          </cell>
          <cell r="BJ241" t="str">
            <v/>
          </cell>
          <cell r="BK241" t="str">
            <v/>
          </cell>
          <cell r="BL241" t="str">
            <v/>
          </cell>
          <cell r="BM241" t="str">
            <v/>
          </cell>
          <cell r="BN241" t="str">
            <v/>
          </cell>
          <cell r="BO241" t="str">
            <v/>
          </cell>
          <cell r="BP241" t="str">
            <v/>
          </cell>
          <cell r="BQ241" t="str">
            <v/>
          </cell>
          <cell r="BR241" t="str">
            <v/>
          </cell>
          <cell r="BS241" t="str">
            <v/>
          </cell>
          <cell r="BT241" t="str">
            <v/>
          </cell>
          <cell r="BU241" t="str">
            <v/>
          </cell>
          <cell r="BV241" t="str">
            <v/>
          </cell>
          <cell r="BW241" t="str">
            <v/>
          </cell>
          <cell r="BX241" t="str">
            <v/>
          </cell>
          <cell r="BY241" t="str">
            <v/>
          </cell>
          <cell r="BZ241" t="str">
            <v/>
          </cell>
          <cell r="CA241" t="str">
            <v/>
          </cell>
          <cell r="CB241" t="str">
            <v/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 t="str">
            <v/>
          </cell>
          <cell r="CW241" t="str">
            <v/>
          </cell>
          <cell r="CX241" t="str">
            <v/>
          </cell>
          <cell r="CY241" t="str">
            <v/>
          </cell>
          <cell r="CZ241" t="str">
            <v/>
          </cell>
          <cell r="DA241" t="str">
            <v/>
          </cell>
          <cell r="DB241" t="str">
            <v/>
          </cell>
          <cell r="DC241" t="str">
            <v/>
          </cell>
          <cell r="DD241" t="str">
            <v/>
          </cell>
          <cell r="DE241" t="str">
            <v/>
          </cell>
          <cell r="DF241" t="str">
            <v/>
          </cell>
          <cell r="DG241" t="str">
            <v/>
          </cell>
          <cell r="DH241" t="str">
            <v/>
          </cell>
          <cell r="DI241" t="str">
            <v/>
          </cell>
          <cell r="DJ241" t="str">
            <v/>
          </cell>
          <cell r="DK241" t="str">
            <v/>
          </cell>
          <cell r="DL241" t="str">
            <v/>
          </cell>
          <cell r="DM241" t="str">
            <v/>
          </cell>
          <cell r="DN241" t="str">
            <v/>
          </cell>
          <cell r="DO241" t="str">
            <v/>
          </cell>
          <cell r="DP241" t="str">
            <v/>
          </cell>
          <cell r="DQ241" t="str">
            <v/>
          </cell>
          <cell r="DR241" t="str">
            <v/>
          </cell>
          <cell r="DS241" t="str">
            <v/>
          </cell>
          <cell r="DT241" t="str">
            <v/>
          </cell>
          <cell r="DU241" t="str">
            <v/>
          </cell>
          <cell r="DV241" t="str">
            <v/>
          </cell>
          <cell r="DW241" t="str">
            <v/>
          </cell>
          <cell r="DX241" t="str">
            <v/>
          </cell>
          <cell r="DY241" t="str">
            <v/>
          </cell>
          <cell r="DZ241" t="str">
            <v/>
          </cell>
          <cell r="EA241" t="str">
            <v/>
          </cell>
          <cell r="EB241" t="str">
            <v/>
          </cell>
          <cell r="EC241" t="str">
            <v/>
          </cell>
          <cell r="ED241" t="str">
            <v/>
          </cell>
          <cell r="EE241" t="str">
            <v/>
          </cell>
          <cell r="EF241" t="str">
            <v/>
          </cell>
          <cell r="EG241" t="str">
            <v/>
          </cell>
          <cell r="EH241" t="str">
            <v/>
          </cell>
          <cell r="EI241" t="str">
            <v/>
          </cell>
          <cell r="EJ241" t="str">
            <v/>
          </cell>
          <cell r="EK241" t="str">
            <v/>
          </cell>
          <cell r="EL241" t="str">
            <v/>
          </cell>
          <cell r="EM241" t="str">
            <v/>
          </cell>
          <cell r="EN241" t="str">
            <v/>
          </cell>
          <cell r="EO241" t="str">
            <v/>
          </cell>
          <cell r="EP241" t="str">
            <v/>
          </cell>
          <cell r="EQ241" t="str">
            <v/>
          </cell>
          <cell r="ER241" t="str">
            <v/>
          </cell>
          <cell r="ES241" t="str">
            <v/>
          </cell>
          <cell r="ET241" t="str">
            <v/>
          </cell>
          <cell r="EU241" t="str">
            <v/>
          </cell>
          <cell r="EV241" t="str">
            <v/>
          </cell>
          <cell r="EW241" t="str">
            <v/>
          </cell>
          <cell r="EX241" t="str">
            <v/>
          </cell>
          <cell r="EY241" t="str">
            <v/>
          </cell>
          <cell r="EZ241" t="str">
            <v/>
          </cell>
          <cell r="FA241" t="str">
            <v/>
          </cell>
          <cell r="FB241" t="str">
            <v/>
          </cell>
          <cell r="FC241" t="str">
            <v/>
          </cell>
          <cell r="FD241" t="str">
            <v/>
          </cell>
          <cell r="FE241" t="str">
            <v/>
          </cell>
          <cell r="FF241" t="str">
            <v/>
          </cell>
          <cell r="FG241" t="str">
            <v/>
          </cell>
          <cell r="FH241" t="str">
            <v/>
          </cell>
          <cell r="FI241" t="str">
            <v/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 t="str">
            <v/>
          </cell>
          <cell r="AB242" t="str">
            <v/>
          </cell>
          <cell r="AC242" t="str">
            <v/>
          </cell>
          <cell r="AD242" t="str">
            <v/>
          </cell>
          <cell r="AE242" t="str">
            <v/>
          </cell>
          <cell r="AF242" t="str">
            <v/>
          </cell>
          <cell r="AG242" t="str">
            <v/>
          </cell>
          <cell r="AH242" t="str">
            <v/>
          </cell>
          <cell r="AI242" t="str">
            <v/>
          </cell>
          <cell r="AJ242" t="str">
            <v/>
          </cell>
          <cell r="AK242" t="str">
            <v/>
          </cell>
          <cell r="AL242" t="str">
            <v/>
          </cell>
          <cell r="AM242" t="str">
            <v/>
          </cell>
          <cell r="AN242" t="str">
            <v/>
          </cell>
          <cell r="AO242" t="str">
            <v/>
          </cell>
          <cell r="AP242" t="str">
            <v/>
          </cell>
          <cell r="AQ242" t="str">
            <v/>
          </cell>
          <cell r="AR242" t="str">
            <v/>
          </cell>
          <cell r="AS242" t="str">
            <v/>
          </cell>
          <cell r="AT242" t="str">
            <v/>
          </cell>
          <cell r="AU242" t="str">
            <v/>
          </cell>
          <cell r="AV242" t="str">
            <v/>
          </cell>
          <cell r="AW242" t="str">
            <v/>
          </cell>
          <cell r="AX242" t="str">
            <v/>
          </cell>
          <cell r="AY242" t="str">
            <v/>
          </cell>
          <cell r="AZ242" t="str">
            <v/>
          </cell>
          <cell r="BA242" t="str">
            <v/>
          </cell>
          <cell r="BB242" t="str">
            <v/>
          </cell>
          <cell r="BC242" t="str">
            <v/>
          </cell>
          <cell r="BD242" t="str">
            <v/>
          </cell>
          <cell r="BE242" t="str">
            <v/>
          </cell>
          <cell r="BF242" t="str">
            <v/>
          </cell>
          <cell r="BG242" t="str">
            <v/>
          </cell>
          <cell r="BH242" t="str">
            <v/>
          </cell>
          <cell r="BI242" t="str">
            <v/>
          </cell>
          <cell r="BJ242" t="str">
            <v/>
          </cell>
          <cell r="BK242" t="str">
            <v/>
          </cell>
          <cell r="BL242" t="str">
            <v/>
          </cell>
          <cell r="BM242" t="str">
            <v/>
          </cell>
          <cell r="BN242" t="str">
            <v/>
          </cell>
          <cell r="BO242" t="str">
            <v/>
          </cell>
          <cell r="BP242" t="str">
            <v/>
          </cell>
          <cell r="BQ242" t="str">
            <v/>
          </cell>
          <cell r="BR242" t="str">
            <v/>
          </cell>
          <cell r="BS242" t="str">
            <v/>
          </cell>
          <cell r="BT242" t="str">
            <v/>
          </cell>
          <cell r="BU242" t="str">
            <v/>
          </cell>
          <cell r="BV242" t="str">
            <v/>
          </cell>
          <cell r="BW242" t="str">
            <v/>
          </cell>
          <cell r="BX242" t="str">
            <v/>
          </cell>
          <cell r="BY242" t="str">
            <v/>
          </cell>
          <cell r="BZ242" t="str">
            <v/>
          </cell>
          <cell r="CA242" t="str">
            <v/>
          </cell>
          <cell r="CB242" t="str">
            <v/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 t="str">
            <v/>
          </cell>
          <cell r="CW242" t="str">
            <v/>
          </cell>
          <cell r="CX242" t="str">
            <v/>
          </cell>
          <cell r="CY242" t="str">
            <v/>
          </cell>
          <cell r="CZ242" t="str">
            <v/>
          </cell>
          <cell r="DA242" t="str">
            <v/>
          </cell>
          <cell r="DB242" t="str">
            <v/>
          </cell>
          <cell r="DC242" t="str">
            <v/>
          </cell>
          <cell r="DD242" t="str">
            <v/>
          </cell>
          <cell r="DE242" t="str">
            <v/>
          </cell>
          <cell r="DF242" t="str">
            <v/>
          </cell>
          <cell r="DG242" t="str">
            <v/>
          </cell>
          <cell r="DH242" t="str">
            <v/>
          </cell>
          <cell r="DI242" t="str">
            <v/>
          </cell>
          <cell r="DJ242" t="str">
            <v/>
          </cell>
          <cell r="DK242" t="str">
            <v/>
          </cell>
          <cell r="DL242" t="str">
            <v/>
          </cell>
          <cell r="DM242" t="str">
            <v/>
          </cell>
          <cell r="DN242" t="str">
            <v/>
          </cell>
          <cell r="DO242" t="str">
            <v/>
          </cell>
          <cell r="DP242" t="str">
            <v/>
          </cell>
          <cell r="DQ242" t="str">
            <v/>
          </cell>
          <cell r="DR242" t="str">
            <v/>
          </cell>
          <cell r="DS242" t="str">
            <v/>
          </cell>
          <cell r="DT242" t="str">
            <v/>
          </cell>
          <cell r="DU242" t="str">
            <v/>
          </cell>
          <cell r="DV242" t="str">
            <v/>
          </cell>
          <cell r="DW242" t="str">
            <v/>
          </cell>
          <cell r="DX242" t="str">
            <v/>
          </cell>
          <cell r="DY242" t="str">
            <v/>
          </cell>
          <cell r="DZ242" t="str">
            <v/>
          </cell>
          <cell r="EA242" t="str">
            <v/>
          </cell>
          <cell r="EB242" t="str">
            <v/>
          </cell>
          <cell r="EC242" t="str">
            <v/>
          </cell>
          <cell r="ED242" t="str">
            <v/>
          </cell>
          <cell r="EE242" t="str">
            <v/>
          </cell>
          <cell r="EF242" t="str">
            <v/>
          </cell>
          <cell r="EG242" t="str">
            <v/>
          </cell>
          <cell r="EH242" t="str">
            <v/>
          </cell>
          <cell r="EI242" t="str">
            <v/>
          </cell>
          <cell r="EJ242" t="str">
            <v/>
          </cell>
          <cell r="EK242" t="str">
            <v/>
          </cell>
          <cell r="EL242" t="str">
            <v/>
          </cell>
          <cell r="EM242" t="str">
            <v/>
          </cell>
          <cell r="EN242" t="str">
            <v/>
          </cell>
          <cell r="EO242" t="str">
            <v/>
          </cell>
          <cell r="EP242" t="str">
            <v/>
          </cell>
          <cell r="EQ242" t="str">
            <v/>
          </cell>
          <cell r="ER242" t="str">
            <v/>
          </cell>
          <cell r="ES242" t="str">
            <v/>
          </cell>
          <cell r="ET242" t="str">
            <v/>
          </cell>
          <cell r="EU242" t="str">
            <v/>
          </cell>
          <cell r="EV242" t="str">
            <v/>
          </cell>
          <cell r="EW242" t="str">
            <v/>
          </cell>
          <cell r="EX242" t="str">
            <v/>
          </cell>
          <cell r="EY242" t="str">
            <v/>
          </cell>
          <cell r="EZ242" t="str">
            <v/>
          </cell>
          <cell r="FA242" t="str">
            <v/>
          </cell>
          <cell r="FB242" t="str">
            <v/>
          </cell>
          <cell r="FC242" t="str">
            <v/>
          </cell>
          <cell r="FD242" t="str">
            <v/>
          </cell>
          <cell r="FE242" t="str">
            <v/>
          </cell>
          <cell r="FF242" t="str">
            <v/>
          </cell>
          <cell r="FG242" t="str">
            <v/>
          </cell>
          <cell r="FH242" t="str">
            <v/>
          </cell>
          <cell r="FI242" t="str">
            <v/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 t="str">
            <v/>
          </cell>
          <cell r="AB243" t="str">
            <v/>
          </cell>
          <cell r="AC243" t="str">
            <v/>
          </cell>
          <cell r="AD243" t="str">
            <v/>
          </cell>
          <cell r="AE243" t="str">
            <v/>
          </cell>
          <cell r="AF243" t="str">
            <v/>
          </cell>
          <cell r="AG243" t="str">
            <v/>
          </cell>
          <cell r="AH243" t="str">
            <v/>
          </cell>
          <cell r="AI243" t="str">
            <v/>
          </cell>
          <cell r="AJ243" t="str">
            <v/>
          </cell>
          <cell r="AK243" t="str">
            <v/>
          </cell>
          <cell r="AL243" t="str">
            <v/>
          </cell>
          <cell r="AM243" t="str">
            <v/>
          </cell>
          <cell r="AN243" t="str">
            <v/>
          </cell>
          <cell r="AO243" t="str">
            <v/>
          </cell>
          <cell r="AP243" t="str">
            <v/>
          </cell>
          <cell r="AQ243" t="str">
            <v/>
          </cell>
          <cell r="AR243" t="str">
            <v/>
          </cell>
          <cell r="AS243" t="str">
            <v/>
          </cell>
          <cell r="AT243" t="str">
            <v/>
          </cell>
          <cell r="AU243" t="str">
            <v/>
          </cell>
          <cell r="AV243" t="str">
            <v/>
          </cell>
          <cell r="AW243" t="str">
            <v/>
          </cell>
          <cell r="AX243" t="str">
            <v/>
          </cell>
          <cell r="AY243" t="str">
            <v/>
          </cell>
          <cell r="AZ243" t="str">
            <v/>
          </cell>
          <cell r="BA243" t="str">
            <v/>
          </cell>
          <cell r="BB243" t="str">
            <v/>
          </cell>
          <cell r="BC243" t="str">
            <v/>
          </cell>
          <cell r="BD243" t="str">
            <v/>
          </cell>
          <cell r="BE243" t="str">
            <v/>
          </cell>
          <cell r="BF243" t="str">
            <v/>
          </cell>
          <cell r="BG243" t="str">
            <v/>
          </cell>
          <cell r="BH243" t="str">
            <v/>
          </cell>
          <cell r="BI243" t="str">
            <v/>
          </cell>
          <cell r="BJ243" t="str">
            <v/>
          </cell>
          <cell r="BK243" t="str">
            <v/>
          </cell>
          <cell r="BL243" t="str">
            <v/>
          </cell>
          <cell r="BM243" t="str">
            <v/>
          </cell>
          <cell r="BN243" t="str">
            <v/>
          </cell>
          <cell r="BO243" t="str">
            <v/>
          </cell>
          <cell r="BP243" t="str">
            <v/>
          </cell>
          <cell r="BQ243" t="str">
            <v/>
          </cell>
          <cell r="BR243" t="str">
            <v/>
          </cell>
          <cell r="BS243" t="str">
            <v/>
          </cell>
          <cell r="BT243" t="str">
            <v/>
          </cell>
          <cell r="BU243" t="str">
            <v/>
          </cell>
          <cell r="BV243" t="str">
            <v/>
          </cell>
          <cell r="BW243" t="str">
            <v/>
          </cell>
          <cell r="BX243" t="str">
            <v/>
          </cell>
          <cell r="BY243" t="str">
            <v/>
          </cell>
          <cell r="BZ243" t="str">
            <v/>
          </cell>
          <cell r="CA243" t="str">
            <v/>
          </cell>
          <cell r="CB243" t="str">
            <v/>
          </cell>
          <cell r="CC243" t="str">
            <v/>
          </cell>
          <cell r="CD243" t="str">
            <v/>
          </cell>
          <cell r="CE243" t="str">
            <v/>
          </cell>
          <cell r="CF243" t="str">
            <v/>
          </cell>
          <cell r="CG243" t="str">
            <v/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 t="str">
            <v/>
          </cell>
          <cell r="CY243" t="str">
            <v/>
          </cell>
          <cell r="CZ243" t="str">
            <v/>
          </cell>
          <cell r="DA243" t="str">
            <v/>
          </cell>
          <cell r="DB243" t="str">
            <v/>
          </cell>
          <cell r="DC243" t="str">
            <v/>
          </cell>
          <cell r="DD243" t="str">
            <v/>
          </cell>
          <cell r="DE243" t="str">
            <v/>
          </cell>
          <cell r="DF243" t="str">
            <v/>
          </cell>
          <cell r="DG243" t="str">
            <v/>
          </cell>
          <cell r="DH243" t="str">
            <v/>
          </cell>
          <cell r="DI243" t="str">
            <v/>
          </cell>
          <cell r="DJ243" t="str">
            <v/>
          </cell>
          <cell r="DK243" t="str">
            <v/>
          </cell>
          <cell r="DL243" t="str">
            <v/>
          </cell>
          <cell r="DM243" t="str">
            <v/>
          </cell>
          <cell r="DN243" t="str">
            <v/>
          </cell>
          <cell r="DO243" t="str">
            <v/>
          </cell>
          <cell r="DP243" t="str">
            <v/>
          </cell>
          <cell r="DQ243" t="str">
            <v/>
          </cell>
          <cell r="DR243" t="str">
            <v/>
          </cell>
          <cell r="DS243" t="str">
            <v/>
          </cell>
          <cell r="DT243" t="str">
            <v/>
          </cell>
          <cell r="DU243" t="str">
            <v/>
          </cell>
          <cell r="DV243" t="str">
            <v/>
          </cell>
          <cell r="DW243" t="str">
            <v/>
          </cell>
          <cell r="DX243" t="str">
            <v/>
          </cell>
          <cell r="DY243" t="str">
            <v/>
          </cell>
          <cell r="DZ243" t="str">
            <v/>
          </cell>
          <cell r="EA243" t="str">
            <v/>
          </cell>
          <cell r="EB243" t="str">
            <v/>
          </cell>
          <cell r="EC243" t="str">
            <v/>
          </cell>
          <cell r="ED243" t="str">
            <v/>
          </cell>
          <cell r="EE243" t="str">
            <v/>
          </cell>
          <cell r="EF243" t="str">
            <v/>
          </cell>
          <cell r="EG243" t="str">
            <v/>
          </cell>
          <cell r="EH243" t="str">
            <v/>
          </cell>
          <cell r="EI243" t="str">
            <v/>
          </cell>
          <cell r="EJ243" t="str">
            <v/>
          </cell>
          <cell r="EK243" t="str">
            <v/>
          </cell>
          <cell r="EL243" t="str">
            <v/>
          </cell>
          <cell r="EM243" t="str">
            <v/>
          </cell>
          <cell r="EN243" t="str">
            <v/>
          </cell>
          <cell r="EO243" t="str">
            <v/>
          </cell>
          <cell r="EP243" t="str">
            <v/>
          </cell>
          <cell r="EQ243" t="str">
            <v/>
          </cell>
          <cell r="ER243" t="str">
            <v/>
          </cell>
          <cell r="ES243" t="str">
            <v/>
          </cell>
          <cell r="ET243" t="str">
            <v/>
          </cell>
          <cell r="EU243" t="str">
            <v/>
          </cell>
          <cell r="EV243" t="str">
            <v/>
          </cell>
          <cell r="EW243" t="str">
            <v/>
          </cell>
          <cell r="EX243" t="str">
            <v/>
          </cell>
          <cell r="EY243" t="str">
            <v/>
          </cell>
          <cell r="EZ243" t="str">
            <v/>
          </cell>
          <cell r="FA243" t="str">
            <v/>
          </cell>
          <cell r="FB243" t="str">
            <v/>
          </cell>
          <cell r="FC243" t="str">
            <v/>
          </cell>
          <cell r="FD243" t="str">
            <v/>
          </cell>
          <cell r="FE243" t="str">
            <v/>
          </cell>
          <cell r="FF243" t="str">
            <v/>
          </cell>
          <cell r="FG243" t="str">
            <v/>
          </cell>
          <cell r="FH243" t="str">
            <v/>
          </cell>
          <cell r="FI243" t="str">
            <v/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 t="str">
            <v/>
          </cell>
          <cell r="AB244" t="str">
            <v/>
          </cell>
          <cell r="AC244" t="str">
            <v/>
          </cell>
          <cell r="AD244" t="str">
            <v/>
          </cell>
          <cell r="AE244" t="str">
            <v/>
          </cell>
          <cell r="AF244" t="str">
            <v/>
          </cell>
          <cell r="AG244" t="str">
            <v/>
          </cell>
          <cell r="AH244" t="str">
            <v/>
          </cell>
          <cell r="AI244" t="str">
            <v/>
          </cell>
          <cell r="AJ244" t="str">
            <v/>
          </cell>
          <cell r="AK244" t="str">
            <v/>
          </cell>
          <cell r="AL244" t="str">
            <v/>
          </cell>
          <cell r="AM244" t="str">
            <v/>
          </cell>
          <cell r="AN244" t="str">
            <v/>
          </cell>
          <cell r="AO244" t="str">
            <v/>
          </cell>
          <cell r="AP244" t="str">
            <v/>
          </cell>
          <cell r="AQ244" t="str">
            <v/>
          </cell>
          <cell r="AR244" t="str">
            <v/>
          </cell>
          <cell r="AS244" t="str">
            <v/>
          </cell>
          <cell r="AT244" t="str">
            <v/>
          </cell>
          <cell r="AU244" t="str">
            <v/>
          </cell>
          <cell r="AV244" t="str">
            <v/>
          </cell>
          <cell r="AW244" t="str">
            <v/>
          </cell>
          <cell r="AX244" t="str">
            <v/>
          </cell>
          <cell r="AY244" t="str">
            <v/>
          </cell>
          <cell r="AZ244" t="str">
            <v/>
          </cell>
          <cell r="BA244" t="str">
            <v/>
          </cell>
          <cell r="BB244" t="str">
            <v/>
          </cell>
          <cell r="BC244" t="str">
            <v/>
          </cell>
          <cell r="BD244" t="str">
            <v/>
          </cell>
          <cell r="BE244" t="str">
            <v/>
          </cell>
          <cell r="BF244" t="str">
            <v/>
          </cell>
          <cell r="BG244" t="str">
            <v/>
          </cell>
          <cell r="BH244" t="str">
            <v/>
          </cell>
          <cell r="BI244" t="str">
            <v/>
          </cell>
          <cell r="BJ244" t="str">
            <v/>
          </cell>
          <cell r="BK244" t="str">
            <v/>
          </cell>
          <cell r="BL244" t="str">
            <v/>
          </cell>
          <cell r="BM244" t="str">
            <v/>
          </cell>
          <cell r="BN244" t="str">
            <v/>
          </cell>
          <cell r="BO244" t="str">
            <v/>
          </cell>
          <cell r="BP244" t="str">
            <v/>
          </cell>
          <cell r="BQ244" t="str">
            <v/>
          </cell>
          <cell r="BR244" t="str">
            <v/>
          </cell>
          <cell r="BS244" t="str">
            <v/>
          </cell>
          <cell r="BT244" t="str">
            <v/>
          </cell>
          <cell r="BU244" t="str">
            <v/>
          </cell>
          <cell r="BV244" t="str">
            <v/>
          </cell>
          <cell r="BW244" t="str">
            <v/>
          </cell>
          <cell r="BX244" t="str">
            <v/>
          </cell>
          <cell r="BY244" t="str">
            <v/>
          </cell>
          <cell r="BZ244" t="str">
            <v/>
          </cell>
          <cell r="CA244" t="str">
            <v/>
          </cell>
          <cell r="CB244" t="str">
            <v/>
          </cell>
          <cell r="CC244" t="str">
            <v/>
          </cell>
          <cell r="CD244" t="str">
            <v/>
          </cell>
          <cell r="CE244" t="str">
            <v/>
          </cell>
          <cell r="CF244" t="str">
            <v/>
          </cell>
          <cell r="CG244" t="str">
            <v/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 t="str">
            <v/>
          </cell>
          <cell r="CY244" t="str">
            <v/>
          </cell>
          <cell r="CZ244" t="str">
            <v/>
          </cell>
          <cell r="DA244" t="str">
            <v/>
          </cell>
          <cell r="DB244" t="str">
            <v/>
          </cell>
          <cell r="DC244" t="str">
            <v/>
          </cell>
          <cell r="DD244" t="str">
            <v/>
          </cell>
          <cell r="DE244" t="str">
            <v/>
          </cell>
          <cell r="DF244" t="str">
            <v/>
          </cell>
          <cell r="DG244" t="str">
            <v/>
          </cell>
          <cell r="DH244" t="str">
            <v/>
          </cell>
          <cell r="DI244" t="str">
            <v/>
          </cell>
          <cell r="DJ244" t="str">
            <v/>
          </cell>
          <cell r="DK244" t="str">
            <v/>
          </cell>
          <cell r="DL244" t="str">
            <v/>
          </cell>
          <cell r="DM244" t="str">
            <v/>
          </cell>
          <cell r="DN244" t="str">
            <v/>
          </cell>
          <cell r="DO244" t="str">
            <v/>
          </cell>
          <cell r="DP244" t="str">
            <v/>
          </cell>
          <cell r="DQ244" t="str">
            <v/>
          </cell>
          <cell r="DR244" t="str">
            <v/>
          </cell>
          <cell r="DS244" t="str">
            <v/>
          </cell>
          <cell r="DT244" t="str">
            <v/>
          </cell>
          <cell r="DU244" t="str">
            <v/>
          </cell>
          <cell r="DV244" t="str">
            <v/>
          </cell>
          <cell r="DW244" t="str">
            <v/>
          </cell>
          <cell r="DX244" t="str">
            <v/>
          </cell>
          <cell r="DY244" t="str">
            <v/>
          </cell>
          <cell r="DZ244" t="str">
            <v/>
          </cell>
          <cell r="EA244" t="str">
            <v/>
          </cell>
          <cell r="EB244" t="str">
            <v/>
          </cell>
          <cell r="EC244" t="str">
            <v/>
          </cell>
          <cell r="ED244" t="str">
            <v/>
          </cell>
          <cell r="EE244" t="str">
            <v/>
          </cell>
          <cell r="EF244" t="str">
            <v/>
          </cell>
          <cell r="EG244" t="str">
            <v/>
          </cell>
          <cell r="EH244" t="str">
            <v/>
          </cell>
          <cell r="EI244" t="str">
            <v/>
          </cell>
          <cell r="EJ244" t="str">
            <v/>
          </cell>
          <cell r="EK244" t="str">
            <v/>
          </cell>
          <cell r="EL244" t="str">
            <v/>
          </cell>
          <cell r="EM244" t="str">
            <v/>
          </cell>
          <cell r="EN244" t="str">
            <v/>
          </cell>
          <cell r="EO244" t="str">
            <v/>
          </cell>
          <cell r="EP244" t="str">
            <v/>
          </cell>
          <cell r="EQ244" t="str">
            <v/>
          </cell>
          <cell r="ER244" t="str">
            <v/>
          </cell>
          <cell r="ES244" t="str">
            <v/>
          </cell>
          <cell r="ET244" t="str">
            <v/>
          </cell>
          <cell r="EU244" t="str">
            <v/>
          </cell>
          <cell r="EV244" t="str">
            <v/>
          </cell>
          <cell r="EW244" t="str">
            <v/>
          </cell>
          <cell r="EX244" t="str">
            <v/>
          </cell>
          <cell r="EY244" t="str">
            <v/>
          </cell>
          <cell r="EZ244" t="str">
            <v/>
          </cell>
          <cell r="FA244" t="str">
            <v/>
          </cell>
          <cell r="FB244" t="str">
            <v/>
          </cell>
          <cell r="FC244" t="str">
            <v/>
          </cell>
          <cell r="FD244" t="str">
            <v/>
          </cell>
          <cell r="FE244" t="str">
            <v/>
          </cell>
          <cell r="FF244" t="str">
            <v/>
          </cell>
          <cell r="FG244" t="str">
            <v/>
          </cell>
          <cell r="FH244" t="str">
            <v/>
          </cell>
          <cell r="FI244" t="str">
            <v/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 t="str">
            <v/>
          </cell>
          <cell r="AB249" t="str">
            <v/>
          </cell>
          <cell r="AC249" t="str">
            <v/>
          </cell>
          <cell r="AD249" t="str">
            <v/>
          </cell>
          <cell r="AE249" t="str">
            <v/>
          </cell>
          <cell r="AF249" t="str">
            <v/>
          </cell>
          <cell r="AG249" t="str">
            <v/>
          </cell>
          <cell r="AH249" t="str">
            <v/>
          </cell>
          <cell r="AI249" t="str">
            <v/>
          </cell>
          <cell r="AJ249" t="str">
            <v/>
          </cell>
          <cell r="AK249" t="str">
            <v/>
          </cell>
          <cell r="AL249" t="str">
            <v/>
          </cell>
          <cell r="AM249" t="str">
            <v/>
          </cell>
          <cell r="AN249" t="str">
            <v/>
          </cell>
          <cell r="AO249" t="str">
            <v/>
          </cell>
          <cell r="AP249" t="str">
            <v/>
          </cell>
          <cell r="AQ249" t="str">
            <v/>
          </cell>
          <cell r="AR249" t="str">
            <v/>
          </cell>
          <cell r="AS249" t="str">
            <v/>
          </cell>
          <cell r="AT249" t="str">
            <v/>
          </cell>
          <cell r="AU249" t="str">
            <v/>
          </cell>
          <cell r="AV249" t="str">
            <v/>
          </cell>
          <cell r="AW249" t="str">
            <v/>
          </cell>
          <cell r="AX249" t="str">
            <v/>
          </cell>
          <cell r="AY249" t="str">
            <v/>
          </cell>
          <cell r="AZ249" t="str">
            <v/>
          </cell>
          <cell r="BA249" t="str">
            <v/>
          </cell>
          <cell r="BB249" t="str">
            <v/>
          </cell>
          <cell r="BC249" t="str">
            <v/>
          </cell>
          <cell r="BD249" t="str">
            <v/>
          </cell>
          <cell r="BE249" t="str">
            <v/>
          </cell>
          <cell r="BF249" t="str">
            <v/>
          </cell>
          <cell r="BG249" t="str">
            <v/>
          </cell>
          <cell r="BH249" t="str">
            <v/>
          </cell>
          <cell r="BI249" t="str">
            <v/>
          </cell>
          <cell r="BJ249" t="str">
            <v/>
          </cell>
          <cell r="BK249" t="str">
            <v/>
          </cell>
          <cell r="BL249" t="str">
            <v/>
          </cell>
          <cell r="BM249" t="str">
            <v/>
          </cell>
          <cell r="BN249" t="str">
            <v/>
          </cell>
          <cell r="BO249" t="str">
            <v/>
          </cell>
          <cell r="BP249" t="str">
            <v/>
          </cell>
          <cell r="BQ249" t="str">
            <v/>
          </cell>
          <cell r="BR249" t="str">
            <v/>
          </cell>
          <cell r="BS249" t="str">
            <v/>
          </cell>
          <cell r="BT249" t="str">
            <v/>
          </cell>
          <cell r="BU249" t="str">
            <v/>
          </cell>
          <cell r="BV249" t="str">
            <v/>
          </cell>
          <cell r="BW249" t="str">
            <v/>
          </cell>
          <cell r="BX249" t="str">
            <v/>
          </cell>
          <cell r="BY249" t="str">
            <v/>
          </cell>
          <cell r="BZ249" t="str">
            <v/>
          </cell>
          <cell r="CA249" t="str">
            <v/>
          </cell>
          <cell r="CB249" t="str">
            <v/>
          </cell>
          <cell r="CC249" t="str">
            <v/>
          </cell>
          <cell r="CD249" t="str">
            <v/>
          </cell>
          <cell r="CE249" t="str">
            <v/>
          </cell>
          <cell r="CF249" t="str">
            <v/>
          </cell>
          <cell r="CG249" t="str">
            <v/>
          </cell>
          <cell r="CH249" t="str">
            <v/>
          </cell>
          <cell r="CI249" t="str">
            <v/>
          </cell>
          <cell r="CJ249" t="str">
            <v/>
          </cell>
          <cell r="CK249" t="str">
            <v/>
          </cell>
          <cell r="CL249" t="str">
            <v/>
          </cell>
          <cell r="CM249" t="str">
            <v/>
          </cell>
          <cell r="CN249" t="str">
            <v/>
          </cell>
          <cell r="CO249" t="str">
            <v/>
          </cell>
          <cell r="CP249" t="str">
            <v/>
          </cell>
          <cell r="CQ249" t="str">
            <v/>
          </cell>
          <cell r="CR249" t="str">
            <v/>
          </cell>
          <cell r="CS249" t="str">
            <v/>
          </cell>
          <cell r="CT249" t="str">
            <v/>
          </cell>
          <cell r="CU249" t="str">
            <v/>
          </cell>
          <cell r="CV249" t="str">
            <v/>
          </cell>
          <cell r="CW249" t="str">
            <v/>
          </cell>
          <cell r="CX249" t="str">
            <v/>
          </cell>
          <cell r="CY249" t="str">
            <v/>
          </cell>
          <cell r="CZ249" t="str">
            <v/>
          </cell>
          <cell r="DA249" t="str">
            <v/>
          </cell>
          <cell r="DB249" t="str">
            <v/>
          </cell>
          <cell r="DC249" t="str">
            <v/>
          </cell>
          <cell r="DD249" t="str">
            <v/>
          </cell>
          <cell r="DE249" t="str">
            <v/>
          </cell>
          <cell r="DF249" t="str">
            <v/>
          </cell>
          <cell r="DG249" t="str">
            <v/>
          </cell>
          <cell r="DH249" t="str">
            <v/>
          </cell>
          <cell r="DI249" t="str">
            <v/>
          </cell>
          <cell r="DJ249" t="str">
            <v/>
          </cell>
          <cell r="DK249" t="str">
            <v/>
          </cell>
          <cell r="DL249" t="str">
            <v/>
          </cell>
          <cell r="DM249" t="str">
            <v/>
          </cell>
          <cell r="DN249" t="str">
            <v/>
          </cell>
          <cell r="DO249" t="str">
            <v/>
          </cell>
          <cell r="DP249" t="str">
            <v/>
          </cell>
          <cell r="DQ249" t="str">
            <v/>
          </cell>
          <cell r="DR249" t="str">
            <v/>
          </cell>
          <cell r="DS249" t="str">
            <v/>
          </cell>
          <cell r="DT249" t="str">
            <v/>
          </cell>
          <cell r="DU249" t="str">
            <v/>
          </cell>
          <cell r="DV249" t="str">
            <v/>
          </cell>
          <cell r="DW249" t="str">
            <v/>
          </cell>
          <cell r="DX249" t="str">
            <v/>
          </cell>
          <cell r="DY249" t="str">
            <v/>
          </cell>
          <cell r="DZ249" t="str">
            <v/>
          </cell>
          <cell r="EA249" t="str">
            <v/>
          </cell>
          <cell r="EB249" t="str">
            <v/>
          </cell>
          <cell r="EC249" t="str">
            <v/>
          </cell>
          <cell r="ED249" t="str">
            <v/>
          </cell>
          <cell r="EE249" t="str">
            <v/>
          </cell>
          <cell r="EF249" t="str">
            <v/>
          </cell>
          <cell r="EG249" t="str">
            <v/>
          </cell>
          <cell r="EH249" t="str">
            <v/>
          </cell>
          <cell r="EI249" t="str">
            <v/>
          </cell>
          <cell r="EJ249" t="str">
            <v/>
          </cell>
          <cell r="EK249" t="str">
            <v/>
          </cell>
          <cell r="EL249" t="str">
            <v/>
          </cell>
          <cell r="EM249" t="str">
            <v/>
          </cell>
          <cell r="EN249" t="str">
            <v/>
          </cell>
          <cell r="EO249" t="str">
            <v/>
          </cell>
          <cell r="EP249" t="str">
            <v/>
          </cell>
          <cell r="EQ249" t="str">
            <v/>
          </cell>
          <cell r="ER249" t="str">
            <v/>
          </cell>
          <cell r="ES249" t="str">
            <v/>
          </cell>
          <cell r="ET249" t="str">
            <v/>
          </cell>
          <cell r="EU249" t="str">
            <v/>
          </cell>
          <cell r="EV249" t="str">
            <v/>
          </cell>
        </row>
        <row r="250">
          <cell r="V250" t="str">
            <v>PROJECTED STREET</v>
          </cell>
          <cell r="X250">
            <v>36184</v>
          </cell>
          <cell r="AA250" t="str">
            <v/>
          </cell>
          <cell r="AB250" t="str">
            <v/>
          </cell>
          <cell r="AC250" t="str">
            <v/>
          </cell>
          <cell r="AD250" t="str">
            <v/>
          </cell>
          <cell r="AE250" t="str">
            <v/>
          </cell>
          <cell r="AF250" t="str">
            <v/>
          </cell>
          <cell r="AG250" t="str">
            <v/>
          </cell>
          <cell r="AH250" t="str">
            <v/>
          </cell>
          <cell r="AI250" t="str">
            <v/>
          </cell>
          <cell r="AJ250" t="str">
            <v/>
          </cell>
          <cell r="AK250" t="str">
            <v/>
          </cell>
          <cell r="AL250" t="str">
            <v/>
          </cell>
          <cell r="AM250" t="str">
            <v/>
          </cell>
          <cell r="AN250" t="str">
            <v/>
          </cell>
          <cell r="AO250" t="str">
            <v/>
          </cell>
          <cell r="AP250" t="str">
            <v/>
          </cell>
          <cell r="AQ250" t="str">
            <v/>
          </cell>
          <cell r="AR250" t="str">
            <v/>
          </cell>
          <cell r="AS250" t="str">
            <v/>
          </cell>
          <cell r="AT250" t="str">
            <v/>
          </cell>
          <cell r="AU250" t="str">
            <v/>
          </cell>
          <cell r="AV250" t="str">
            <v/>
          </cell>
          <cell r="AW250" t="str">
            <v/>
          </cell>
          <cell r="AX250" t="str">
            <v/>
          </cell>
          <cell r="AY250" t="str">
            <v/>
          </cell>
          <cell r="AZ250" t="str">
            <v/>
          </cell>
          <cell r="BA250" t="str">
            <v/>
          </cell>
          <cell r="BB250" t="str">
            <v/>
          </cell>
          <cell r="BC250" t="str">
            <v/>
          </cell>
          <cell r="BD250" t="str">
            <v/>
          </cell>
          <cell r="BE250" t="str">
            <v/>
          </cell>
          <cell r="BF250" t="str">
            <v/>
          </cell>
          <cell r="BG250" t="str">
            <v/>
          </cell>
          <cell r="BH250" t="str">
            <v/>
          </cell>
          <cell r="BI250" t="str">
            <v/>
          </cell>
          <cell r="BJ250" t="str">
            <v/>
          </cell>
          <cell r="BK250" t="str">
            <v/>
          </cell>
          <cell r="BL250" t="str">
            <v/>
          </cell>
          <cell r="BM250" t="str">
            <v/>
          </cell>
          <cell r="BN250" t="str">
            <v/>
          </cell>
          <cell r="BO250" t="str">
            <v/>
          </cell>
          <cell r="BP250" t="str">
            <v/>
          </cell>
          <cell r="BQ250" t="str">
            <v/>
          </cell>
          <cell r="BR250" t="str">
            <v/>
          </cell>
          <cell r="BS250" t="str">
            <v/>
          </cell>
          <cell r="BT250" t="str">
            <v/>
          </cell>
          <cell r="BU250" t="str">
            <v/>
          </cell>
          <cell r="BV250" t="str">
            <v/>
          </cell>
          <cell r="BW250" t="str">
            <v/>
          </cell>
          <cell r="BX250" t="str">
            <v/>
          </cell>
          <cell r="BY250" t="str">
            <v/>
          </cell>
          <cell r="BZ250" t="str">
            <v/>
          </cell>
          <cell r="CA250" t="str">
            <v/>
          </cell>
          <cell r="CB250" t="str">
            <v/>
          </cell>
          <cell r="CC250" t="str">
            <v/>
          </cell>
          <cell r="CD250" t="str">
            <v/>
          </cell>
          <cell r="CE250" t="str">
            <v/>
          </cell>
          <cell r="CF250" t="str">
            <v/>
          </cell>
          <cell r="CG250" t="str">
            <v/>
          </cell>
          <cell r="CH250" t="str">
            <v/>
          </cell>
          <cell r="CI250" t="str">
            <v/>
          </cell>
          <cell r="CJ250" t="str">
            <v/>
          </cell>
          <cell r="CK250" t="str">
            <v/>
          </cell>
          <cell r="CL250" t="str">
            <v/>
          </cell>
          <cell r="CM250" t="str">
            <v/>
          </cell>
          <cell r="CN250" t="str">
            <v/>
          </cell>
          <cell r="CO250" t="str">
            <v/>
          </cell>
          <cell r="CP250" t="str">
            <v/>
          </cell>
          <cell r="CQ250" t="str">
            <v/>
          </cell>
          <cell r="CR250" t="str">
            <v/>
          </cell>
          <cell r="CS250" t="str">
            <v/>
          </cell>
          <cell r="CT250" t="str">
            <v/>
          </cell>
          <cell r="CU250" t="str">
            <v/>
          </cell>
          <cell r="CV250" t="str">
            <v/>
          </cell>
          <cell r="CW250" t="str">
            <v/>
          </cell>
          <cell r="CX250" t="str">
            <v/>
          </cell>
          <cell r="CY250" t="str">
            <v/>
          </cell>
          <cell r="CZ250" t="str">
            <v/>
          </cell>
          <cell r="DA250" t="str">
            <v/>
          </cell>
          <cell r="DB250" t="str">
            <v/>
          </cell>
          <cell r="DC250" t="str">
            <v/>
          </cell>
          <cell r="DD250" t="str">
            <v/>
          </cell>
          <cell r="DE250" t="str">
            <v/>
          </cell>
          <cell r="DF250" t="str">
            <v/>
          </cell>
          <cell r="DG250" t="str">
            <v/>
          </cell>
          <cell r="DH250" t="str">
            <v/>
          </cell>
          <cell r="DI250" t="str">
            <v/>
          </cell>
          <cell r="DJ250" t="str">
            <v/>
          </cell>
          <cell r="DK250" t="str">
            <v/>
          </cell>
          <cell r="DL250" t="str">
            <v/>
          </cell>
          <cell r="DM250" t="str">
            <v/>
          </cell>
          <cell r="DN250" t="str">
            <v/>
          </cell>
          <cell r="DO250" t="str">
            <v/>
          </cell>
          <cell r="DP250" t="str">
            <v/>
          </cell>
          <cell r="DQ250" t="str">
            <v/>
          </cell>
          <cell r="DR250" t="str">
            <v/>
          </cell>
          <cell r="DS250" t="str">
            <v/>
          </cell>
          <cell r="DT250" t="str">
            <v/>
          </cell>
          <cell r="DU250" t="str">
            <v/>
          </cell>
          <cell r="DV250" t="str">
            <v/>
          </cell>
          <cell r="DW250" t="str">
            <v/>
          </cell>
          <cell r="DX250" t="str">
            <v/>
          </cell>
          <cell r="DY250" t="str">
            <v/>
          </cell>
          <cell r="DZ250" t="str">
            <v/>
          </cell>
          <cell r="EA250" t="str">
            <v/>
          </cell>
          <cell r="EB250" t="str">
            <v/>
          </cell>
          <cell r="EC250" t="str">
            <v/>
          </cell>
          <cell r="ED250" t="str">
            <v/>
          </cell>
          <cell r="EE250" t="str">
            <v/>
          </cell>
          <cell r="EF250" t="str">
            <v/>
          </cell>
          <cell r="EG250" t="str">
            <v/>
          </cell>
          <cell r="EH250" t="str">
            <v/>
          </cell>
          <cell r="EI250" t="str">
            <v/>
          </cell>
          <cell r="EJ250" t="str">
            <v/>
          </cell>
          <cell r="EK250" t="str">
            <v/>
          </cell>
          <cell r="EL250" t="str">
            <v/>
          </cell>
          <cell r="EM250" t="str">
            <v/>
          </cell>
          <cell r="EN250" t="str">
            <v/>
          </cell>
          <cell r="EO250" t="str">
            <v/>
          </cell>
          <cell r="EP250" t="str">
            <v/>
          </cell>
          <cell r="EQ250" t="str">
            <v/>
          </cell>
          <cell r="ER250" t="str">
            <v/>
          </cell>
          <cell r="ES250" t="str">
            <v/>
          </cell>
          <cell r="ET250" t="str">
            <v/>
          </cell>
          <cell r="EU250" t="str">
            <v/>
          </cell>
          <cell r="EV250" t="str">
            <v/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 t="str">
            <v/>
          </cell>
          <cell r="AB253" t="str">
            <v/>
          </cell>
          <cell r="AC253" t="str">
            <v/>
          </cell>
          <cell r="AD253" t="str">
            <v/>
          </cell>
          <cell r="AE253" t="str">
            <v/>
          </cell>
          <cell r="AF253" t="str">
            <v/>
          </cell>
          <cell r="AG253" t="str">
            <v/>
          </cell>
          <cell r="AH253" t="str">
            <v/>
          </cell>
          <cell r="AI253" t="str">
            <v/>
          </cell>
          <cell r="AJ253" t="str">
            <v/>
          </cell>
          <cell r="AK253" t="str">
            <v/>
          </cell>
          <cell r="AL253" t="str">
            <v/>
          </cell>
          <cell r="AM253" t="str">
            <v/>
          </cell>
          <cell r="AN253" t="str">
            <v/>
          </cell>
          <cell r="AO253" t="str">
            <v/>
          </cell>
          <cell r="AP253" t="str">
            <v/>
          </cell>
          <cell r="AQ253" t="str">
            <v/>
          </cell>
          <cell r="AR253" t="str">
            <v/>
          </cell>
          <cell r="AS253" t="str">
            <v/>
          </cell>
          <cell r="AT253" t="str">
            <v/>
          </cell>
          <cell r="AU253" t="str">
            <v/>
          </cell>
          <cell r="AV253" t="str">
            <v/>
          </cell>
          <cell r="AW253" t="str">
            <v/>
          </cell>
          <cell r="AX253" t="str">
            <v/>
          </cell>
          <cell r="AY253" t="str">
            <v/>
          </cell>
          <cell r="AZ253" t="str">
            <v/>
          </cell>
          <cell r="BA253" t="str">
            <v/>
          </cell>
          <cell r="BB253" t="str">
            <v/>
          </cell>
          <cell r="BC253" t="str">
            <v/>
          </cell>
          <cell r="BD253" t="str">
            <v/>
          </cell>
          <cell r="BE253" t="str">
            <v/>
          </cell>
          <cell r="BF253" t="str">
            <v/>
          </cell>
          <cell r="BG253" t="str">
            <v/>
          </cell>
          <cell r="BH253" t="str">
            <v/>
          </cell>
          <cell r="BI253" t="str">
            <v/>
          </cell>
          <cell r="BJ253" t="str">
            <v/>
          </cell>
          <cell r="BK253" t="str">
            <v/>
          </cell>
          <cell r="BL253" t="str">
            <v/>
          </cell>
          <cell r="BM253" t="str">
            <v/>
          </cell>
          <cell r="BN253" t="str">
            <v/>
          </cell>
          <cell r="BO253" t="str">
            <v/>
          </cell>
          <cell r="BP253" t="str">
            <v/>
          </cell>
          <cell r="BQ253" t="str">
            <v/>
          </cell>
          <cell r="BR253" t="str">
            <v/>
          </cell>
          <cell r="BS253" t="str">
            <v/>
          </cell>
          <cell r="BT253" t="str">
            <v/>
          </cell>
          <cell r="BU253" t="str">
            <v/>
          </cell>
          <cell r="BV253" t="str">
            <v/>
          </cell>
          <cell r="BW253" t="str">
            <v/>
          </cell>
          <cell r="BX253" t="str">
            <v/>
          </cell>
          <cell r="BY253" t="str">
            <v/>
          </cell>
          <cell r="BZ253" t="str">
            <v/>
          </cell>
          <cell r="CA253" t="str">
            <v/>
          </cell>
          <cell r="CB253" t="str">
            <v/>
          </cell>
          <cell r="CC253" t="str">
            <v/>
          </cell>
          <cell r="CD253" t="str">
            <v/>
          </cell>
          <cell r="CE253" t="str">
            <v/>
          </cell>
          <cell r="CF253" t="str">
            <v/>
          </cell>
          <cell r="CG253" t="str">
            <v/>
          </cell>
          <cell r="CH253" t="str">
            <v/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 t="str">
            <v/>
          </cell>
          <cell r="CV253" t="str">
            <v/>
          </cell>
          <cell r="CW253" t="str">
            <v/>
          </cell>
          <cell r="CX253" t="str">
            <v/>
          </cell>
          <cell r="CY253" t="str">
            <v/>
          </cell>
          <cell r="CZ253" t="str">
            <v/>
          </cell>
          <cell r="DA253" t="str">
            <v/>
          </cell>
          <cell r="DB253" t="str">
            <v/>
          </cell>
          <cell r="DC253" t="str">
            <v/>
          </cell>
          <cell r="DD253" t="str">
            <v/>
          </cell>
          <cell r="DE253" t="str">
            <v/>
          </cell>
          <cell r="DF253" t="str">
            <v/>
          </cell>
          <cell r="DG253" t="str">
            <v/>
          </cell>
          <cell r="DH253" t="str">
            <v/>
          </cell>
          <cell r="DI253" t="str">
            <v/>
          </cell>
          <cell r="DJ253" t="str">
            <v/>
          </cell>
          <cell r="DK253" t="str">
            <v/>
          </cell>
          <cell r="DL253" t="str">
            <v/>
          </cell>
          <cell r="DM253" t="str">
            <v/>
          </cell>
          <cell r="DN253" t="str">
            <v/>
          </cell>
          <cell r="DO253" t="str">
            <v/>
          </cell>
          <cell r="DP253" t="str">
            <v/>
          </cell>
          <cell r="DQ253" t="str">
            <v/>
          </cell>
          <cell r="DR253" t="str">
            <v/>
          </cell>
          <cell r="DS253" t="str">
            <v/>
          </cell>
          <cell r="DT253" t="str">
            <v/>
          </cell>
          <cell r="DU253" t="str">
            <v/>
          </cell>
          <cell r="DV253" t="str">
            <v/>
          </cell>
          <cell r="DW253" t="str">
            <v/>
          </cell>
          <cell r="DX253" t="str">
            <v/>
          </cell>
          <cell r="DY253" t="str">
            <v/>
          </cell>
          <cell r="DZ253" t="str">
            <v/>
          </cell>
          <cell r="EA253" t="str">
            <v/>
          </cell>
          <cell r="EB253" t="str">
            <v/>
          </cell>
          <cell r="EC253" t="str">
            <v/>
          </cell>
          <cell r="ED253" t="str">
            <v/>
          </cell>
          <cell r="EE253" t="str">
            <v/>
          </cell>
          <cell r="EF253" t="str">
            <v/>
          </cell>
          <cell r="EG253" t="str">
            <v/>
          </cell>
          <cell r="EH253" t="str">
            <v/>
          </cell>
          <cell r="EI253" t="str">
            <v/>
          </cell>
          <cell r="EJ253" t="str">
            <v/>
          </cell>
          <cell r="EK253" t="str">
            <v/>
          </cell>
          <cell r="EL253" t="str">
            <v/>
          </cell>
          <cell r="EM253" t="str">
            <v/>
          </cell>
          <cell r="EN253" t="str">
            <v/>
          </cell>
          <cell r="EO253" t="str">
            <v/>
          </cell>
          <cell r="EP253" t="str">
            <v/>
          </cell>
          <cell r="EQ253" t="str">
            <v/>
          </cell>
          <cell r="ER253" t="str">
            <v/>
          </cell>
          <cell r="ES253" t="str">
            <v/>
          </cell>
          <cell r="ET253" t="str">
            <v/>
          </cell>
          <cell r="EU253" t="str">
            <v/>
          </cell>
          <cell r="EV253" t="str">
            <v/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 t="str">
            <v/>
          </cell>
          <cell r="AB254" t="str">
            <v/>
          </cell>
          <cell r="AC254" t="str">
            <v/>
          </cell>
          <cell r="AD254" t="str">
            <v/>
          </cell>
          <cell r="AE254" t="str">
            <v/>
          </cell>
          <cell r="AF254" t="str">
            <v/>
          </cell>
          <cell r="AG254" t="str">
            <v/>
          </cell>
          <cell r="AH254" t="str">
            <v/>
          </cell>
          <cell r="AI254" t="str">
            <v/>
          </cell>
          <cell r="AJ254" t="str">
            <v/>
          </cell>
          <cell r="AK254" t="str">
            <v/>
          </cell>
          <cell r="AL254" t="str">
            <v/>
          </cell>
          <cell r="AM254" t="str">
            <v/>
          </cell>
          <cell r="AN254" t="str">
            <v/>
          </cell>
          <cell r="AO254" t="str">
            <v/>
          </cell>
          <cell r="AP254" t="str">
            <v/>
          </cell>
          <cell r="AQ254" t="str">
            <v/>
          </cell>
          <cell r="AR254" t="str">
            <v/>
          </cell>
          <cell r="AS254" t="str">
            <v/>
          </cell>
          <cell r="AT254" t="str">
            <v/>
          </cell>
          <cell r="AU254" t="str">
            <v/>
          </cell>
          <cell r="AV254" t="str">
            <v/>
          </cell>
          <cell r="AW254" t="str">
            <v/>
          </cell>
          <cell r="AX254" t="str">
            <v/>
          </cell>
          <cell r="AY254" t="str">
            <v/>
          </cell>
          <cell r="AZ254" t="str">
            <v/>
          </cell>
          <cell r="BA254" t="str">
            <v/>
          </cell>
          <cell r="BB254" t="str">
            <v/>
          </cell>
          <cell r="BC254" t="str">
            <v/>
          </cell>
          <cell r="BD254" t="str">
            <v/>
          </cell>
          <cell r="BE254" t="str">
            <v/>
          </cell>
          <cell r="BF254" t="str">
            <v/>
          </cell>
          <cell r="BG254" t="str">
            <v/>
          </cell>
          <cell r="BH254" t="str">
            <v/>
          </cell>
          <cell r="BI254" t="str">
            <v/>
          </cell>
          <cell r="BJ254" t="str">
            <v/>
          </cell>
          <cell r="BK254" t="str">
            <v/>
          </cell>
          <cell r="BL254" t="str">
            <v/>
          </cell>
          <cell r="BM254" t="str">
            <v/>
          </cell>
          <cell r="BN254" t="str">
            <v/>
          </cell>
          <cell r="BO254" t="str">
            <v/>
          </cell>
          <cell r="BP254" t="str">
            <v/>
          </cell>
          <cell r="BQ254" t="str">
            <v/>
          </cell>
          <cell r="BR254" t="str">
            <v/>
          </cell>
          <cell r="BS254" t="str">
            <v/>
          </cell>
          <cell r="BT254" t="str">
            <v/>
          </cell>
          <cell r="BU254" t="str">
            <v/>
          </cell>
          <cell r="BV254" t="str">
            <v/>
          </cell>
          <cell r="BW254" t="str">
            <v/>
          </cell>
          <cell r="BX254" t="str">
            <v/>
          </cell>
          <cell r="BY254" t="str">
            <v/>
          </cell>
          <cell r="BZ254" t="str">
            <v/>
          </cell>
          <cell r="CA254" t="str">
            <v/>
          </cell>
          <cell r="CB254" t="str">
            <v/>
          </cell>
          <cell r="CC254" t="str">
            <v/>
          </cell>
          <cell r="CD254" t="str">
            <v/>
          </cell>
          <cell r="CE254" t="str">
            <v/>
          </cell>
          <cell r="CF254" t="str">
            <v/>
          </cell>
          <cell r="CG254" t="str">
            <v/>
          </cell>
          <cell r="CH254" t="str">
            <v/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 t="str">
            <v/>
          </cell>
          <cell r="CV254" t="str">
            <v/>
          </cell>
          <cell r="CW254" t="str">
            <v/>
          </cell>
          <cell r="CX254" t="str">
            <v/>
          </cell>
          <cell r="CY254" t="str">
            <v/>
          </cell>
          <cell r="CZ254" t="str">
            <v/>
          </cell>
          <cell r="DA254" t="str">
            <v/>
          </cell>
          <cell r="DB254" t="str">
            <v/>
          </cell>
          <cell r="DC254" t="str">
            <v/>
          </cell>
          <cell r="DD254" t="str">
            <v/>
          </cell>
          <cell r="DE254" t="str">
            <v/>
          </cell>
          <cell r="DF254" t="str">
            <v/>
          </cell>
          <cell r="DG254" t="str">
            <v/>
          </cell>
          <cell r="DH254" t="str">
            <v/>
          </cell>
          <cell r="DI254" t="str">
            <v/>
          </cell>
          <cell r="DJ254" t="str">
            <v/>
          </cell>
          <cell r="DK254" t="str">
            <v/>
          </cell>
          <cell r="DL254" t="str">
            <v/>
          </cell>
          <cell r="DM254" t="str">
            <v/>
          </cell>
          <cell r="DN254" t="str">
            <v/>
          </cell>
          <cell r="DO254" t="str">
            <v/>
          </cell>
          <cell r="DP254" t="str">
            <v/>
          </cell>
          <cell r="DQ254" t="str">
            <v/>
          </cell>
          <cell r="DR254" t="str">
            <v/>
          </cell>
          <cell r="DS254" t="str">
            <v/>
          </cell>
          <cell r="DT254" t="str">
            <v/>
          </cell>
          <cell r="DU254" t="str">
            <v/>
          </cell>
          <cell r="DV254" t="str">
            <v/>
          </cell>
          <cell r="DW254" t="str">
            <v/>
          </cell>
          <cell r="DX254" t="str">
            <v/>
          </cell>
          <cell r="DY254" t="str">
            <v/>
          </cell>
          <cell r="DZ254" t="str">
            <v/>
          </cell>
          <cell r="EA254" t="str">
            <v/>
          </cell>
          <cell r="EB254" t="str">
            <v/>
          </cell>
          <cell r="EC254" t="str">
            <v/>
          </cell>
          <cell r="ED254" t="str">
            <v/>
          </cell>
          <cell r="EE254" t="str">
            <v/>
          </cell>
          <cell r="EF254" t="str">
            <v/>
          </cell>
          <cell r="EG254" t="str">
            <v/>
          </cell>
          <cell r="EH254" t="str">
            <v/>
          </cell>
          <cell r="EI254" t="str">
            <v/>
          </cell>
          <cell r="EJ254" t="str">
            <v/>
          </cell>
          <cell r="EK254" t="str">
            <v/>
          </cell>
          <cell r="EL254" t="str">
            <v/>
          </cell>
          <cell r="EM254" t="str">
            <v/>
          </cell>
          <cell r="EN254" t="str">
            <v/>
          </cell>
          <cell r="EO254" t="str">
            <v/>
          </cell>
          <cell r="EP254" t="str">
            <v/>
          </cell>
          <cell r="EQ254" t="str">
            <v/>
          </cell>
          <cell r="ER254" t="str">
            <v/>
          </cell>
          <cell r="ES254" t="str">
            <v/>
          </cell>
          <cell r="ET254" t="str">
            <v/>
          </cell>
          <cell r="EU254" t="str">
            <v/>
          </cell>
          <cell r="EV254" t="str">
            <v/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 t="str">
            <v/>
          </cell>
          <cell r="AB255" t="str">
            <v/>
          </cell>
          <cell r="AC255" t="str">
            <v/>
          </cell>
          <cell r="AD255" t="str">
            <v/>
          </cell>
          <cell r="AE255" t="str">
            <v/>
          </cell>
          <cell r="AF255" t="str">
            <v/>
          </cell>
          <cell r="AG255" t="str">
            <v/>
          </cell>
          <cell r="AH255" t="str">
            <v/>
          </cell>
          <cell r="AI255" t="str">
            <v/>
          </cell>
          <cell r="AJ255" t="str">
            <v/>
          </cell>
          <cell r="AK255" t="str">
            <v/>
          </cell>
          <cell r="AL255" t="str">
            <v/>
          </cell>
          <cell r="AM255" t="str">
            <v/>
          </cell>
          <cell r="AN255" t="str">
            <v/>
          </cell>
          <cell r="AO255" t="str">
            <v/>
          </cell>
          <cell r="AP255" t="str">
            <v/>
          </cell>
          <cell r="AQ255" t="str">
            <v/>
          </cell>
          <cell r="AR255" t="str">
            <v/>
          </cell>
          <cell r="AS255" t="str">
            <v/>
          </cell>
          <cell r="AT255" t="str">
            <v/>
          </cell>
          <cell r="AU255" t="str">
            <v/>
          </cell>
          <cell r="AV255" t="str">
            <v/>
          </cell>
          <cell r="AW255" t="str">
            <v/>
          </cell>
          <cell r="AX255" t="str">
            <v/>
          </cell>
          <cell r="AY255" t="str">
            <v/>
          </cell>
          <cell r="AZ255" t="str">
            <v/>
          </cell>
          <cell r="BA255" t="str">
            <v/>
          </cell>
          <cell r="BB255" t="str">
            <v/>
          </cell>
          <cell r="BC255" t="str">
            <v/>
          </cell>
          <cell r="BD255" t="str">
            <v/>
          </cell>
          <cell r="BE255" t="str">
            <v/>
          </cell>
          <cell r="BF255" t="str">
            <v/>
          </cell>
          <cell r="BG255" t="str">
            <v/>
          </cell>
          <cell r="BH255" t="str">
            <v/>
          </cell>
          <cell r="BI255" t="str">
            <v/>
          </cell>
          <cell r="BJ255" t="str">
            <v/>
          </cell>
          <cell r="BK255" t="str">
            <v/>
          </cell>
          <cell r="BL255" t="str">
            <v/>
          </cell>
          <cell r="BM255" t="str">
            <v/>
          </cell>
          <cell r="BN255" t="str">
            <v/>
          </cell>
          <cell r="BO255" t="str">
            <v/>
          </cell>
          <cell r="BP255" t="str">
            <v/>
          </cell>
          <cell r="BQ255" t="str">
            <v/>
          </cell>
          <cell r="BR255" t="str">
            <v/>
          </cell>
          <cell r="BS255" t="str">
            <v/>
          </cell>
          <cell r="BT255" t="str">
            <v/>
          </cell>
          <cell r="BU255" t="str">
            <v/>
          </cell>
          <cell r="BV255" t="str">
            <v/>
          </cell>
          <cell r="BW255" t="str">
            <v/>
          </cell>
          <cell r="BX255" t="str">
            <v/>
          </cell>
          <cell r="BY255" t="str">
            <v/>
          </cell>
          <cell r="BZ255" t="str">
            <v/>
          </cell>
          <cell r="CA255" t="str">
            <v/>
          </cell>
          <cell r="CB255" t="str">
            <v/>
          </cell>
          <cell r="CC255" t="str">
            <v/>
          </cell>
          <cell r="CD255" t="str">
            <v/>
          </cell>
          <cell r="CE255" t="str">
            <v/>
          </cell>
          <cell r="CF255" t="str">
            <v/>
          </cell>
          <cell r="CG255" t="str">
            <v/>
          </cell>
          <cell r="CH255" t="str">
            <v/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 t="str">
            <v/>
          </cell>
          <cell r="CV255" t="str">
            <v/>
          </cell>
          <cell r="CW255" t="str">
            <v/>
          </cell>
          <cell r="CX255" t="str">
            <v/>
          </cell>
          <cell r="CY255" t="str">
            <v/>
          </cell>
          <cell r="CZ255" t="str">
            <v/>
          </cell>
          <cell r="DA255" t="str">
            <v/>
          </cell>
          <cell r="DB255" t="str">
            <v/>
          </cell>
          <cell r="DC255" t="str">
            <v/>
          </cell>
          <cell r="DD255" t="str">
            <v/>
          </cell>
          <cell r="DE255" t="str">
            <v/>
          </cell>
          <cell r="DF255" t="str">
            <v/>
          </cell>
          <cell r="DG255" t="str">
            <v/>
          </cell>
          <cell r="DH255" t="str">
            <v/>
          </cell>
          <cell r="DI255" t="str">
            <v/>
          </cell>
          <cell r="DJ255" t="str">
            <v/>
          </cell>
          <cell r="DK255" t="str">
            <v/>
          </cell>
          <cell r="DL255" t="str">
            <v/>
          </cell>
          <cell r="DM255" t="str">
            <v/>
          </cell>
          <cell r="DN255" t="str">
            <v/>
          </cell>
          <cell r="DO255" t="str">
            <v/>
          </cell>
          <cell r="DP255" t="str">
            <v/>
          </cell>
          <cell r="DQ255" t="str">
            <v/>
          </cell>
          <cell r="DR255" t="str">
            <v/>
          </cell>
          <cell r="DS255" t="str">
            <v/>
          </cell>
          <cell r="DT255" t="str">
            <v/>
          </cell>
          <cell r="DU255" t="str">
            <v/>
          </cell>
          <cell r="DV255" t="str">
            <v/>
          </cell>
          <cell r="DW255" t="str">
            <v/>
          </cell>
          <cell r="DX255" t="str">
            <v/>
          </cell>
          <cell r="DY255" t="str">
            <v/>
          </cell>
          <cell r="DZ255" t="str">
            <v/>
          </cell>
          <cell r="EA255" t="str">
            <v/>
          </cell>
          <cell r="EB255" t="str">
            <v/>
          </cell>
          <cell r="EC255" t="str">
            <v/>
          </cell>
          <cell r="ED255" t="str">
            <v/>
          </cell>
          <cell r="EE255" t="str">
            <v/>
          </cell>
          <cell r="EF255" t="str">
            <v/>
          </cell>
          <cell r="EG255" t="str">
            <v/>
          </cell>
          <cell r="EH255" t="str">
            <v/>
          </cell>
          <cell r="EI255" t="str">
            <v/>
          </cell>
          <cell r="EJ255" t="str">
            <v/>
          </cell>
          <cell r="EK255" t="str">
            <v/>
          </cell>
          <cell r="EL255" t="str">
            <v/>
          </cell>
          <cell r="EM255" t="str">
            <v/>
          </cell>
          <cell r="EN255" t="str">
            <v/>
          </cell>
          <cell r="EO255" t="str">
            <v/>
          </cell>
          <cell r="EP255" t="str">
            <v/>
          </cell>
          <cell r="EQ255" t="str">
            <v/>
          </cell>
          <cell r="ER255" t="str">
            <v/>
          </cell>
          <cell r="ES255" t="str">
            <v/>
          </cell>
          <cell r="ET255" t="str">
            <v/>
          </cell>
          <cell r="EU255" t="str">
            <v/>
          </cell>
          <cell r="EV255" t="str">
            <v/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 t="str">
            <v/>
          </cell>
          <cell r="AB256" t="str">
            <v/>
          </cell>
          <cell r="AC256" t="str">
            <v/>
          </cell>
          <cell r="AD256" t="str">
            <v/>
          </cell>
          <cell r="AE256" t="str">
            <v/>
          </cell>
          <cell r="AF256" t="str">
            <v/>
          </cell>
          <cell r="AG256" t="str">
            <v/>
          </cell>
          <cell r="AH256" t="str">
            <v/>
          </cell>
          <cell r="AI256" t="str">
            <v/>
          </cell>
          <cell r="AJ256" t="str">
            <v/>
          </cell>
          <cell r="AK256" t="str">
            <v/>
          </cell>
          <cell r="AL256" t="str">
            <v/>
          </cell>
          <cell r="AM256" t="str">
            <v/>
          </cell>
          <cell r="AN256" t="str">
            <v/>
          </cell>
          <cell r="AO256" t="str">
            <v/>
          </cell>
          <cell r="AP256" t="str">
            <v/>
          </cell>
          <cell r="AQ256" t="str">
            <v/>
          </cell>
          <cell r="AR256" t="str">
            <v/>
          </cell>
          <cell r="AS256" t="str">
            <v/>
          </cell>
          <cell r="AT256" t="str">
            <v/>
          </cell>
          <cell r="AU256" t="str">
            <v/>
          </cell>
          <cell r="AV256" t="str">
            <v/>
          </cell>
          <cell r="AW256" t="str">
            <v/>
          </cell>
          <cell r="AX256" t="str">
            <v/>
          </cell>
          <cell r="AY256" t="str">
            <v/>
          </cell>
          <cell r="AZ256" t="str">
            <v/>
          </cell>
          <cell r="BA256" t="str">
            <v/>
          </cell>
          <cell r="BB256" t="str">
            <v/>
          </cell>
          <cell r="BC256" t="str">
            <v/>
          </cell>
          <cell r="BD256" t="str">
            <v/>
          </cell>
          <cell r="BE256" t="str">
            <v/>
          </cell>
          <cell r="BF256" t="str">
            <v/>
          </cell>
          <cell r="BG256" t="str">
            <v/>
          </cell>
          <cell r="BH256" t="str">
            <v/>
          </cell>
          <cell r="BI256" t="str">
            <v/>
          </cell>
          <cell r="BJ256" t="str">
            <v/>
          </cell>
          <cell r="BK256" t="str">
            <v/>
          </cell>
          <cell r="BL256" t="str">
            <v/>
          </cell>
          <cell r="BM256" t="str">
            <v/>
          </cell>
          <cell r="BN256" t="str">
            <v/>
          </cell>
          <cell r="BO256" t="str">
            <v/>
          </cell>
          <cell r="BP256" t="str">
            <v/>
          </cell>
          <cell r="BQ256" t="str">
            <v/>
          </cell>
          <cell r="BR256" t="str">
            <v/>
          </cell>
          <cell r="BS256" t="str">
            <v/>
          </cell>
          <cell r="BT256" t="str">
            <v/>
          </cell>
          <cell r="BU256" t="str">
            <v/>
          </cell>
          <cell r="BV256" t="str">
            <v/>
          </cell>
          <cell r="BW256" t="str">
            <v/>
          </cell>
          <cell r="BX256" t="str">
            <v/>
          </cell>
          <cell r="BY256" t="str">
            <v/>
          </cell>
          <cell r="BZ256" t="str">
            <v/>
          </cell>
          <cell r="CA256" t="str">
            <v/>
          </cell>
          <cell r="CB256" t="str">
            <v/>
          </cell>
          <cell r="CC256" t="str">
            <v/>
          </cell>
          <cell r="CD256" t="str">
            <v/>
          </cell>
          <cell r="CE256" t="str">
            <v/>
          </cell>
          <cell r="CF256" t="str">
            <v/>
          </cell>
          <cell r="CG256" t="str">
            <v/>
          </cell>
          <cell r="CH256" t="str">
            <v/>
          </cell>
          <cell r="CI256" t="str">
            <v/>
          </cell>
          <cell r="CJ256" t="str">
            <v/>
          </cell>
          <cell r="CK256" t="str">
            <v/>
          </cell>
          <cell r="CL256" t="str">
            <v/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 t="str">
            <v/>
          </cell>
          <cell r="DB256" t="str">
            <v/>
          </cell>
          <cell r="DC256" t="str">
            <v/>
          </cell>
          <cell r="DD256" t="str">
            <v/>
          </cell>
          <cell r="DE256" t="str">
            <v/>
          </cell>
          <cell r="DF256" t="str">
            <v/>
          </cell>
          <cell r="DG256" t="str">
            <v/>
          </cell>
          <cell r="DH256" t="str">
            <v/>
          </cell>
          <cell r="DI256" t="str">
            <v/>
          </cell>
          <cell r="DJ256" t="str">
            <v/>
          </cell>
          <cell r="DK256" t="str">
            <v/>
          </cell>
          <cell r="DL256" t="str">
            <v/>
          </cell>
          <cell r="DM256" t="str">
            <v/>
          </cell>
          <cell r="DN256" t="str">
            <v/>
          </cell>
          <cell r="DO256" t="str">
            <v/>
          </cell>
          <cell r="DP256" t="str">
            <v/>
          </cell>
          <cell r="DQ256" t="str">
            <v/>
          </cell>
          <cell r="DR256" t="str">
            <v/>
          </cell>
          <cell r="DS256" t="str">
            <v/>
          </cell>
          <cell r="DT256" t="str">
            <v/>
          </cell>
          <cell r="DU256" t="str">
            <v/>
          </cell>
          <cell r="DV256" t="str">
            <v/>
          </cell>
          <cell r="DW256" t="str">
            <v/>
          </cell>
          <cell r="DX256" t="str">
            <v/>
          </cell>
          <cell r="DY256" t="str">
            <v/>
          </cell>
          <cell r="DZ256" t="str">
            <v/>
          </cell>
          <cell r="EA256" t="str">
            <v/>
          </cell>
          <cell r="EB256" t="str">
            <v/>
          </cell>
          <cell r="EC256" t="str">
            <v/>
          </cell>
          <cell r="ED256" t="str">
            <v/>
          </cell>
          <cell r="EE256" t="str">
            <v/>
          </cell>
          <cell r="EF256" t="str">
            <v/>
          </cell>
          <cell r="EG256" t="str">
            <v/>
          </cell>
          <cell r="EH256" t="str">
            <v/>
          </cell>
          <cell r="EI256" t="str">
            <v/>
          </cell>
          <cell r="EJ256" t="str">
            <v/>
          </cell>
          <cell r="EK256" t="str">
            <v/>
          </cell>
          <cell r="EL256" t="str">
            <v/>
          </cell>
          <cell r="EM256" t="str">
            <v/>
          </cell>
          <cell r="EN256" t="str">
            <v/>
          </cell>
          <cell r="EO256" t="str">
            <v/>
          </cell>
          <cell r="EP256" t="str">
            <v/>
          </cell>
          <cell r="EQ256" t="str">
            <v/>
          </cell>
          <cell r="ER256" t="str">
            <v/>
          </cell>
          <cell r="ES256" t="str">
            <v/>
          </cell>
          <cell r="ET256" t="str">
            <v/>
          </cell>
          <cell r="EU256" t="str">
            <v/>
          </cell>
          <cell r="EV256" t="str">
            <v/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 t="str">
            <v/>
          </cell>
          <cell r="AB257" t="str">
            <v/>
          </cell>
          <cell r="AC257" t="str">
            <v/>
          </cell>
          <cell r="AD257" t="str">
            <v/>
          </cell>
          <cell r="AE257" t="str">
            <v/>
          </cell>
          <cell r="AF257" t="str">
            <v/>
          </cell>
          <cell r="AG257" t="str">
            <v/>
          </cell>
          <cell r="AH257" t="str">
            <v/>
          </cell>
          <cell r="AI257" t="str">
            <v/>
          </cell>
          <cell r="AJ257" t="str">
            <v/>
          </cell>
          <cell r="AK257" t="str">
            <v/>
          </cell>
          <cell r="AL257" t="str">
            <v/>
          </cell>
          <cell r="AM257" t="str">
            <v/>
          </cell>
          <cell r="AN257" t="str">
            <v/>
          </cell>
          <cell r="AO257" t="str">
            <v/>
          </cell>
          <cell r="AP257" t="str">
            <v/>
          </cell>
          <cell r="AQ257" t="str">
            <v/>
          </cell>
          <cell r="AR257" t="str">
            <v/>
          </cell>
          <cell r="AS257" t="str">
            <v/>
          </cell>
          <cell r="AT257" t="str">
            <v/>
          </cell>
          <cell r="AU257" t="str">
            <v/>
          </cell>
          <cell r="AV257" t="str">
            <v/>
          </cell>
          <cell r="AW257" t="str">
            <v/>
          </cell>
          <cell r="AX257" t="str">
            <v/>
          </cell>
          <cell r="AY257" t="str">
            <v/>
          </cell>
          <cell r="AZ257" t="str">
            <v/>
          </cell>
          <cell r="BA257" t="str">
            <v/>
          </cell>
          <cell r="BB257" t="str">
            <v/>
          </cell>
          <cell r="BC257" t="str">
            <v/>
          </cell>
          <cell r="BD257" t="str">
            <v/>
          </cell>
          <cell r="BE257" t="str">
            <v/>
          </cell>
          <cell r="BF257" t="str">
            <v/>
          </cell>
          <cell r="BG257" t="str">
            <v/>
          </cell>
          <cell r="BH257" t="str">
            <v/>
          </cell>
          <cell r="BI257" t="str">
            <v/>
          </cell>
          <cell r="BJ257" t="str">
            <v/>
          </cell>
          <cell r="BK257" t="str">
            <v/>
          </cell>
          <cell r="BL257" t="str">
            <v/>
          </cell>
          <cell r="BM257" t="str">
            <v/>
          </cell>
          <cell r="BN257" t="str">
            <v/>
          </cell>
          <cell r="BO257" t="str">
            <v/>
          </cell>
          <cell r="BP257" t="str">
            <v/>
          </cell>
          <cell r="BQ257" t="str">
            <v/>
          </cell>
          <cell r="BR257" t="str">
            <v/>
          </cell>
          <cell r="BS257" t="str">
            <v/>
          </cell>
          <cell r="BT257" t="str">
            <v/>
          </cell>
          <cell r="BU257" t="str">
            <v/>
          </cell>
          <cell r="BV257" t="str">
            <v/>
          </cell>
          <cell r="BW257" t="str">
            <v/>
          </cell>
          <cell r="BX257" t="str">
            <v/>
          </cell>
          <cell r="BY257" t="str">
            <v/>
          </cell>
          <cell r="BZ257" t="str">
            <v/>
          </cell>
          <cell r="CA257" t="str">
            <v/>
          </cell>
          <cell r="CB257" t="str">
            <v/>
          </cell>
          <cell r="CC257" t="str">
            <v/>
          </cell>
          <cell r="CD257" t="str">
            <v/>
          </cell>
          <cell r="CE257" t="str">
            <v/>
          </cell>
          <cell r="CF257" t="str">
            <v/>
          </cell>
          <cell r="CG257" t="str">
            <v/>
          </cell>
          <cell r="CH257" t="str">
            <v/>
          </cell>
          <cell r="CI257" t="str">
            <v/>
          </cell>
          <cell r="CJ257" t="str">
            <v/>
          </cell>
          <cell r="CK257" t="str">
            <v/>
          </cell>
          <cell r="CL257" t="str">
            <v/>
          </cell>
          <cell r="CM257" t="str">
            <v/>
          </cell>
          <cell r="CN257" t="str">
            <v/>
          </cell>
          <cell r="CO257" t="str">
            <v/>
          </cell>
          <cell r="CP257" t="str">
            <v/>
          </cell>
          <cell r="CQ257" t="str">
            <v/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 t="str">
            <v/>
          </cell>
          <cell r="DD257" t="str">
            <v/>
          </cell>
          <cell r="DE257" t="str">
            <v/>
          </cell>
          <cell r="DF257" t="str">
            <v/>
          </cell>
          <cell r="DG257" t="str">
            <v/>
          </cell>
          <cell r="DH257" t="str">
            <v/>
          </cell>
          <cell r="DI257" t="str">
            <v/>
          </cell>
          <cell r="DJ257" t="str">
            <v/>
          </cell>
          <cell r="DK257" t="str">
            <v/>
          </cell>
          <cell r="DL257" t="str">
            <v/>
          </cell>
          <cell r="DM257" t="str">
            <v/>
          </cell>
          <cell r="DN257" t="str">
            <v/>
          </cell>
          <cell r="DO257" t="str">
            <v/>
          </cell>
          <cell r="DP257" t="str">
            <v/>
          </cell>
          <cell r="DQ257" t="str">
            <v/>
          </cell>
          <cell r="DR257" t="str">
            <v/>
          </cell>
          <cell r="DS257" t="str">
            <v/>
          </cell>
          <cell r="DT257" t="str">
            <v/>
          </cell>
          <cell r="DU257" t="str">
            <v/>
          </cell>
          <cell r="DV257" t="str">
            <v/>
          </cell>
          <cell r="DW257" t="str">
            <v/>
          </cell>
          <cell r="DX257" t="str">
            <v/>
          </cell>
          <cell r="DY257" t="str">
            <v/>
          </cell>
          <cell r="DZ257" t="str">
            <v/>
          </cell>
          <cell r="EA257" t="str">
            <v/>
          </cell>
          <cell r="EB257" t="str">
            <v/>
          </cell>
          <cell r="EC257" t="str">
            <v/>
          </cell>
          <cell r="ED257" t="str">
            <v/>
          </cell>
          <cell r="EE257" t="str">
            <v/>
          </cell>
          <cell r="EF257" t="str">
            <v/>
          </cell>
          <cell r="EG257" t="str">
            <v/>
          </cell>
          <cell r="EH257" t="str">
            <v/>
          </cell>
          <cell r="EI257" t="str">
            <v/>
          </cell>
          <cell r="EJ257" t="str">
            <v/>
          </cell>
          <cell r="EK257" t="str">
            <v/>
          </cell>
          <cell r="EL257" t="str">
            <v/>
          </cell>
          <cell r="EM257" t="str">
            <v/>
          </cell>
          <cell r="EN257" t="str">
            <v/>
          </cell>
          <cell r="EO257" t="str">
            <v/>
          </cell>
          <cell r="EP257" t="str">
            <v/>
          </cell>
          <cell r="EQ257" t="str">
            <v/>
          </cell>
          <cell r="ER257" t="str">
            <v/>
          </cell>
          <cell r="ES257" t="str">
            <v/>
          </cell>
          <cell r="ET257" t="str">
            <v/>
          </cell>
          <cell r="EU257" t="str">
            <v/>
          </cell>
          <cell r="EV257" t="str">
            <v/>
          </cell>
        </row>
        <row r="259">
          <cell r="T259" t="str">
            <v>BUDGET FORECAST</v>
          </cell>
          <cell r="AA259" t="str">
            <v/>
          </cell>
          <cell r="AB259" t="str">
            <v/>
          </cell>
          <cell r="AC259" t="str">
            <v/>
          </cell>
          <cell r="AD259" t="str">
            <v/>
          </cell>
          <cell r="AE259" t="str">
            <v/>
          </cell>
          <cell r="AF259" t="str">
            <v/>
          </cell>
          <cell r="AG259" t="str">
            <v/>
          </cell>
          <cell r="AH259" t="str">
            <v/>
          </cell>
          <cell r="AI259" t="str">
            <v/>
          </cell>
          <cell r="AJ259" t="str">
            <v/>
          </cell>
          <cell r="AK259" t="str">
            <v/>
          </cell>
          <cell r="AL259" t="str">
            <v/>
          </cell>
          <cell r="AM259" t="str">
            <v/>
          </cell>
          <cell r="AN259" t="str">
            <v/>
          </cell>
          <cell r="AO259" t="str">
            <v/>
          </cell>
          <cell r="AP259" t="str">
            <v/>
          </cell>
          <cell r="AQ259" t="str">
            <v/>
          </cell>
          <cell r="AR259" t="str">
            <v/>
          </cell>
          <cell r="AS259" t="str">
            <v/>
          </cell>
          <cell r="AT259" t="str">
            <v/>
          </cell>
          <cell r="AU259" t="str">
            <v/>
          </cell>
          <cell r="AV259" t="str">
            <v/>
          </cell>
          <cell r="AW259" t="str">
            <v/>
          </cell>
          <cell r="AX259" t="str">
            <v/>
          </cell>
          <cell r="AY259" t="str">
            <v/>
          </cell>
          <cell r="AZ259" t="str">
            <v/>
          </cell>
          <cell r="BA259" t="str">
            <v/>
          </cell>
          <cell r="BB259" t="str">
            <v/>
          </cell>
          <cell r="BC259" t="str">
            <v/>
          </cell>
          <cell r="BD259" t="str">
            <v/>
          </cell>
          <cell r="BE259" t="str">
            <v/>
          </cell>
          <cell r="BF259" t="str">
            <v/>
          </cell>
          <cell r="BG259" t="str">
            <v/>
          </cell>
          <cell r="BH259" t="str">
            <v/>
          </cell>
          <cell r="BI259" t="str">
            <v/>
          </cell>
          <cell r="BJ259" t="str">
            <v/>
          </cell>
          <cell r="BK259" t="str">
            <v/>
          </cell>
          <cell r="BL259" t="str">
            <v/>
          </cell>
          <cell r="BM259" t="str">
            <v/>
          </cell>
          <cell r="BN259" t="str">
            <v/>
          </cell>
          <cell r="BO259" t="str">
            <v/>
          </cell>
          <cell r="BP259" t="str">
            <v/>
          </cell>
          <cell r="BQ259" t="str">
            <v/>
          </cell>
          <cell r="BR259" t="str">
            <v/>
          </cell>
          <cell r="BS259" t="str">
            <v/>
          </cell>
          <cell r="BT259" t="str">
            <v/>
          </cell>
          <cell r="BU259" t="str">
            <v/>
          </cell>
          <cell r="BV259" t="str">
            <v/>
          </cell>
          <cell r="BW259" t="str">
            <v/>
          </cell>
          <cell r="BX259" t="str">
            <v/>
          </cell>
          <cell r="BY259" t="str">
            <v/>
          </cell>
          <cell r="BZ259" t="str">
            <v/>
          </cell>
          <cell r="CA259" t="str">
            <v/>
          </cell>
          <cell r="CB259" t="str">
            <v/>
          </cell>
          <cell r="CC259" t="str">
            <v/>
          </cell>
          <cell r="CD259" t="str">
            <v/>
          </cell>
          <cell r="CE259" t="str">
            <v/>
          </cell>
          <cell r="CF259" t="str">
            <v/>
          </cell>
          <cell r="CG259" t="str">
            <v/>
          </cell>
          <cell r="CH259" t="str">
            <v/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 t="str">
            <v/>
          </cell>
          <cell r="CV259" t="str">
            <v/>
          </cell>
          <cell r="CW259" t="str">
            <v/>
          </cell>
          <cell r="CX259" t="str">
            <v/>
          </cell>
          <cell r="CY259" t="str">
            <v/>
          </cell>
          <cell r="CZ259" t="str">
            <v/>
          </cell>
          <cell r="DA259" t="str">
            <v/>
          </cell>
          <cell r="DB259" t="str">
            <v/>
          </cell>
          <cell r="DC259" t="str">
            <v/>
          </cell>
          <cell r="DD259" t="str">
            <v/>
          </cell>
          <cell r="DE259" t="str">
            <v/>
          </cell>
          <cell r="DF259" t="str">
            <v/>
          </cell>
          <cell r="DG259" t="str">
            <v/>
          </cell>
          <cell r="DH259" t="str">
            <v/>
          </cell>
          <cell r="DI259" t="str">
            <v/>
          </cell>
          <cell r="DJ259" t="str">
            <v/>
          </cell>
          <cell r="DK259" t="str">
            <v/>
          </cell>
          <cell r="DL259" t="str">
            <v/>
          </cell>
          <cell r="DM259" t="str">
            <v/>
          </cell>
          <cell r="DN259" t="str">
            <v/>
          </cell>
          <cell r="DO259" t="str">
            <v/>
          </cell>
          <cell r="DP259" t="str">
            <v/>
          </cell>
          <cell r="DQ259" t="str">
            <v/>
          </cell>
          <cell r="DR259" t="str">
            <v/>
          </cell>
          <cell r="DS259" t="str">
            <v/>
          </cell>
          <cell r="DT259" t="str">
            <v/>
          </cell>
          <cell r="DU259" t="str">
            <v/>
          </cell>
          <cell r="DV259" t="str">
            <v/>
          </cell>
          <cell r="DW259" t="str">
            <v/>
          </cell>
          <cell r="DX259" t="str">
            <v/>
          </cell>
          <cell r="DY259" t="str">
            <v/>
          </cell>
          <cell r="DZ259" t="str">
            <v/>
          </cell>
          <cell r="EA259" t="str">
            <v/>
          </cell>
          <cell r="EB259" t="str">
            <v/>
          </cell>
          <cell r="EC259" t="str">
            <v/>
          </cell>
          <cell r="ED259" t="str">
            <v/>
          </cell>
          <cell r="EE259" t="str">
            <v/>
          </cell>
          <cell r="EF259" t="str">
            <v/>
          </cell>
          <cell r="EG259" t="str">
            <v/>
          </cell>
          <cell r="EH259" t="str">
            <v/>
          </cell>
          <cell r="EI259" t="str">
            <v/>
          </cell>
          <cell r="EJ259" t="str">
            <v/>
          </cell>
          <cell r="EK259" t="str">
            <v/>
          </cell>
          <cell r="EL259" t="str">
            <v/>
          </cell>
          <cell r="EM259" t="str">
            <v/>
          </cell>
          <cell r="EN259" t="str">
            <v/>
          </cell>
          <cell r="EO259" t="str">
            <v/>
          </cell>
          <cell r="EP259" t="str">
            <v/>
          </cell>
          <cell r="EQ259" t="str">
            <v/>
          </cell>
          <cell r="ER259" t="str">
            <v/>
          </cell>
          <cell r="ES259" t="str">
            <v/>
          </cell>
          <cell r="ET259" t="str">
            <v/>
          </cell>
          <cell r="EU259" t="str">
            <v/>
          </cell>
          <cell r="EV259" t="str">
            <v/>
          </cell>
          <cell r="EW259" t="str">
            <v/>
          </cell>
          <cell r="EX259" t="str">
            <v/>
          </cell>
          <cell r="EY259" t="str">
            <v/>
          </cell>
          <cell r="EZ259" t="str">
            <v/>
          </cell>
          <cell r="FA259" t="str">
            <v/>
          </cell>
          <cell r="FB259" t="str">
            <v/>
          </cell>
          <cell r="FC259" t="str">
            <v/>
          </cell>
          <cell r="FD259" t="str">
            <v/>
          </cell>
          <cell r="FE259" t="str">
            <v/>
          </cell>
          <cell r="FF259" t="str">
            <v/>
          </cell>
          <cell r="FG259" t="str">
            <v/>
          </cell>
          <cell r="FH259" t="str">
            <v/>
          </cell>
          <cell r="FI259" t="str">
            <v/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 t="str">
            <v/>
          </cell>
          <cell r="AB260" t="str">
            <v/>
          </cell>
          <cell r="AC260" t="str">
            <v/>
          </cell>
          <cell r="AD260" t="str">
            <v/>
          </cell>
          <cell r="AE260" t="str">
            <v/>
          </cell>
          <cell r="AF260" t="str">
            <v/>
          </cell>
          <cell r="AG260" t="str">
            <v/>
          </cell>
          <cell r="AH260" t="str">
            <v/>
          </cell>
          <cell r="AI260" t="str">
            <v/>
          </cell>
          <cell r="AJ260" t="str">
            <v/>
          </cell>
          <cell r="AK260" t="str">
            <v/>
          </cell>
          <cell r="AL260" t="str">
            <v/>
          </cell>
          <cell r="AM260" t="str">
            <v/>
          </cell>
          <cell r="AN260" t="str">
            <v/>
          </cell>
          <cell r="AO260" t="str">
            <v/>
          </cell>
          <cell r="AP260" t="str">
            <v/>
          </cell>
          <cell r="AQ260" t="str">
            <v/>
          </cell>
          <cell r="AR260" t="str">
            <v/>
          </cell>
          <cell r="AS260" t="str">
            <v/>
          </cell>
          <cell r="AT260" t="str">
            <v/>
          </cell>
          <cell r="AU260" t="str">
            <v/>
          </cell>
          <cell r="AV260" t="str">
            <v/>
          </cell>
          <cell r="AW260" t="str">
            <v/>
          </cell>
          <cell r="AX260" t="str">
            <v/>
          </cell>
          <cell r="AY260" t="str">
            <v/>
          </cell>
          <cell r="AZ260" t="str">
            <v/>
          </cell>
          <cell r="BA260" t="str">
            <v/>
          </cell>
          <cell r="BB260" t="str">
            <v/>
          </cell>
          <cell r="BC260" t="str">
            <v/>
          </cell>
          <cell r="BD260" t="str">
            <v/>
          </cell>
          <cell r="BE260" t="str">
            <v/>
          </cell>
          <cell r="BF260" t="str">
            <v/>
          </cell>
          <cell r="BG260" t="str">
            <v/>
          </cell>
          <cell r="BH260" t="str">
            <v/>
          </cell>
          <cell r="BI260" t="str">
            <v/>
          </cell>
          <cell r="BJ260" t="str">
            <v/>
          </cell>
          <cell r="BK260" t="str">
            <v/>
          </cell>
          <cell r="BL260" t="str">
            <v/>
          </cell>
          <cell r="BM260" t="str">
            <v/>
          </cell>
          <cell r="BN260" t="str">
            <v/>
          </cell>
          <cell r="BO260" t="str">
            <v/>
          </cell>
          <cell r="BP260" t="str">
            <v/>
          </cell>
          <cell r="BQ260" t="str">
            <v/>
          </cell>
          <cell r="BR260" t="str">
            <v/>
          </cell>
          <cell r="BS260" t="str">
            <v/>
          </cell>
          <cell r="BT260" t="str">
            <v/>
          </cell>
          <cell r="BU260" t="str">
            <v/>
          </cell>
          <cell r="BV260" t="str">
            <v/>
          </cell>
          <cell r="BW260" t="str">
            <v/>
          </cell>
          <cell r="BX260" t="str">
            <v/>
          </cell>
          <cell r="BY260" t="str">
            <v/>
          </cell>
          <cell r="BZ260" t="str">
            <v/>
          </cell>
          <cell r="CA260" t="str">
            <v/>
          </cell>
          <cell r="CB260" t="str">
            <v/>
          </cell>
          <cell r="CC260" t="str">
            <v/>
          </cell>
          <cell r="CD260" t="str">
            <v/>
          </cell>
          <cell r="CE260" t="str">
            <v/>
          </cell>
          <cell r="CF260" t="str">
            <v/>
          </cell>
          <cell r="CG260" t="str">
            <v/>
          </cell>
          <cell r="CH260" t="str">
            <v/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 t="str">
            <v/>
          </cell>
          <cell r="CV260" t="str">
            <v/>
          </cell>
          <cell r="CW260" t="str">
            <v/>
          </cell>
          <cell r="CX260" t="str">
            <v/>
          </cell>
          <cell r="CY260" t="str">
            <v/>
          </cell>
          <cell r="CZ260" t="str">
            <v/>
          </cell>
          <cell r="DA260" t="str">
            <v/>
          </cell>
          <cell r="DB260" t="str">
            <v/>
          </cell>
          <cell r="DC260" t="str">
            <v/>
          </cell>
          <cell r="DD260" t="str">
            <v/>
          </cell>
          <cell r="DE260" t="str">
            <v/>
          </cell>
          <cell r="DF260" t="str">
            <v/>
          </cell>
          <cell r="DG260" t="str">
            <v/>
          </cell>
          <cell r="DH260" t="str">
            <v/>
          </cell>
          <cell r="DI260" t="str">
            <v/>
          </cell>
          <cell r="DJ260" t="str">
            <v/>
          </cell>
          <cell r="DK260" t="str">
            <v/>
          </cell>
          <cell r="DL260" t="str">
            <v/>
          </cell>
          <cell r="DM260" t="str">
            <v/>
          </cell>
          <cell r="DN260" t="str">
            <v/>
          </cell>
          <cell r="DO260" t="str">
            <v/>
          </cell>
          <cell r="DP260" t="str">
            <v/>
          </cell>
          <cell r="DQ260" t="str">
            <v/>
          </cell>
          <cell r="DR260" t="str">
            <v/>
          </cell>
          <cell r="DS260" t="str">
            <v/>
          </cell>
          <cell r="DT260" t="str">
            <v/>
          </cell>
          <cell r="DU260" t="str">
            <v/>
          </cell>
          <cell r="DV260" t="str">
            <v/>
          </cell>
          <cell r="DW260" t="str">
            <v/>
          </cell>
          <cell r="DX260" t="str">
            <v/>
          </cell>
          <cell r="DY260" t="str">
            <v/>
          </cell>
          <cell r="DZ260" t="str">
            <v/>
          </cell>
          <cell r="EA260" t="str">
            <v/>
          </cell>
          <cell r="EB260" t="str">
            <v/>
          </cell>
          <cell r="EC260" t="str">
            <v/>
          </cell>
          <cell r="ED260" t="str">
            <v/>
          </cell>
          <cell r="EE260" t="str">
            <v/>
          </cell>
          <cell r="EF260" t="str">
            <v/>
          </cell>
          <cell r="EG260" t="str">
            <v/>
          </cell>
          <cell r="EH260" t="str">
            <v/>
          </cell>
          <cell r="EI260" t="str">
            <v/>
          </cell>
          <cell r="EJ260" t="str">
            <v/>
          </cell>
          <cell r="EK260" t="str">
            <v/>
          </cell>
          <cell r="EL260" t="str">
            <v/>
          </cell>
          <cell r="EM260" t="str">
            <v/>
          </cell>
          <cell r="EN260" t="str">
            <v/>
          </cell>
          <cell r="EO260" t="str">
            <v/>
          </cell>
          <cell r="EP260" t="str">
            <v/>
          </cell>
          <cell r="EQ260" t="str">
            <v/>
          </cell>
          <cell r="ER260" t="str">
            <v/>
          </cell>
          <cell r="ES260" t="str">
            <v/>
          </cell>
          <cell r="ET260" t="str">
            <v/>
          </cell>
          <cell r="EU260" t="str">
            <v/>
          </cell>
          <cell r="EV260" t="str">
            <v/>
          </cell>
          <cell r="EW260" t="str">
            <v/>
          </cell>
          <cell r="EX260" t="str">
            <v/>
          </cell>
          <cell r="EY260" t="str">
            <v/>
          </cell>
          <cell r="EZ260" t="str">
            <v/>
          </cell>
          <cell r="FA260" t="str">
            <v/>
          </cell>
          <cell r="FB260" t="str">
            <v/>
          </cell>
          <cell r="FC260" t="str">
            <v/>
          </cell>
          <cell r="FD260" t="str">
            <v/>
          </cell>
          <cell r="FE260" t="str">
            <v/>
          </cell>
          <cell r="FF260" t="str">
            <v/>
          </cell>
          <cell r="FG260" t="str">
            <v/>
          </cell>
          <cell r="FH260" t="str">
            <v/>
          </cell>
          <cell r="FI260" t="str">
            <v/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 t="str">
            <v/>
          </cell>
          <cell r="AB261" t="str">
            <v/>
          </cell>
          <cell r="AC261" t="str">
            <v/>
          </cell>
          <cell r="AD261" t="str">
            <v/>
          </cell>
          <cell r="AE261" t="str">
            <v/>
          </cell>
          <cell r="AF261" t="str">
            <v/>
          </cell>
          <cell r="AG261" t="str">
            <v/>
          </cell>
          <cell r="AH261" t="str">
            <v/>
          </cell>
          <cell r="AI261" t="str">
            <v/>
          </cell>
          <cell r="AJ261" t="str">
            <v/>
          </cell>
          <cell r="AK261" t="str">
            <v/>
          </cell>
          <cell r="AL261" t="str">
            <v/>
          </cell>
          <cell r="AM261" t="str">
            <v/>
          </cell>
          <cell r="AN261" t="str">
            <v/>
          </cell>
          <cell r="AO261" t="str">
            <v/>
          </cell>
          <cell r="AP261" t="str">
            <v/>
          </cell>
          <cell r="AQ261" t="str">
            <v/>
          </cell>
          <cell r="AR261" t="str">
            <v/>
          </cell>
          <cell r="AS261" t="str">
            <v/>
          </cell>
          <cell r="AT261" t="str">
            <v/>
          </cell>
          <cell r="AU261" t="str">
            <v/>
          </cell>
          <cell r="AV261" t="str">
            <v/>
          </cell>
          <cell r="AW261" t="str">
            <v/>
          </cell>
          <cell r="AX261" t="str">
            <v/>
          </cell>
          <cell r="AY261" t="str">
            <v/>
          </cell>
          <cell r="AZ261" t="str">
            <v/>
          </cell>
          <cell r="BA261" t="str">
            <v/>
          </cell>
          <cell r="BB261" t="str">
            <v/>
          </cell>
          <cell r="BC261" t="str">
            <v/>
          </cell>
          <cell r="BD261" t="str">
            <v/>
          </cell>
          <cell r="BE261" t="str">
            <v/>
          </cell>
          <cell r="BF261" t="str">
            <v/>
          </cell>
          <cell r="BG261" t="str">
            <v/>
          </cell>
          <cell r="BH261" t="str">
            <v/>
          </cell>
          <cell r="BI261" t="str">
            <v/>
          </cell>
          <cell r="BJ261" t="str">
            <v/>
          </cell>
          <cell r="BK261" t="str">
            <v/>
          </cell>
          <cell r="BL261" t="str">
            <v/>
          </cell>
          <cell r="BM261" t="str">
            <v/>
          </cell>
          <cell r="BN261" t="str">
            <v/>
          </cell>
          <cell r="BO261" t="str">
            <v/>
          </cell>
          <cell r="BP261" t="str">
            <v/>
          </cell>
          <cell r="BQ261" t="str">
            <v/>
          </cell>
          <cell r="BR261" t="str">
            <v/>
          </cell>
          <cell r="BS261" t="str">
            <v/>
          </cell>
          <cell r="BT261" t="str">
            <v/>
          </cell>
          <cell r="BU261" t="str">
            <v/>
          </cell>
          <cell r="BV261" t="str">
            <v/>
          </cell>
          <cell r="BW261" t="str">
            <v/>
          </cell>
          <cell r="BX261" t="str">
            <v/>
          </cell>
          <cell r="BY261" t="str">
            <v/>
          </cell>
          <cell r="BZ261" t="str">
            <v/>
          </cell>
          <cell r="CA261" t="str">
            <v/>
          </cell>
          <cell r="CB261" t="str">
            <v/>
          </cell>
          <cell r="CC261" t="str">
            <v/>
          </cell>
          <cell r="CD261" t="str">
            <v/>
          </cell>
          <cell r="CE261" t="str">
            <v/>
          </cell>
          <cell r="CF261" t="str">
            <v/>
          </cell>
          <cell r="CG261" t="str">
            <v/>
          </cell>
          <cell r="CH261" t="str">
            <v/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 t="str">
            <v/>
          </cell>
          <cell r="CV261" t="str">
            <v/>
          </cell>
          <cell r="CW261" t="str">
            <v/>
          </cell>
          <cell r="CX261" t="str">
            <v/>
          </cell>
          <cell r="CY261" t="str">
            <v/>
          </cell>
          <cell r="CZ261" t="str">
            <v/>
          </cell>
          <cell r="DA261" t="str">
            <v/>
          </cell>
          <cell r="DB261" t="str">
            <v/>
          </cell>
          <cell r="DC261" t="str">
            <v/>
          </cell>
          <cell r="DD261" t="str">
            <v/>
          </cell>
          <cell r="DE261" t="str">
            <v/>
          </cell>
          <cell r="DF261" t="str">
            <v/>
          </cell>
          <cell r="DG261" t="str">
            <v/>
          </cell>
          <cell r="DH261" t="str">
            <v/>
          </cell>
          <cell r="DI261" t="str">
            <v/>
          </cell>
          <cell r="DJ261" t="str">
            <v/>
          </cell>
          <cell r="DK261" t="str">
            <v/>
          </cell>
          <cell r="DL261" t="str">
            <v/>
          </cell>
          <cell r="DM261" t="str">
            <v/>
          </cell>
          <cell r="DN261" t="str">
            <v/>
          </cell>
          <cell r="DO261" t="str">
            <v/>
          </cell>
          <cell r="DP261" t="str">
            <v/>
          </cell>
          <cell r="DQ261" t="str">
            <v/>
          </cell>
          <cell r="DR261" t="str">
            <v/>
          </cell>
          <cell r="DS261" t="str">
            <v/>
          </cell>
          <cell r="DT261" t="str">
            <v/>
          </cell>
          <cell r="DU261" t="str">
            <v/>
          </cell>
          <cell r="DV261" t="str">
            <v/>
          </cell>
          <cell r="DW261" t="str">
            <v/>
          </cell>
          <cell r="DX261" t="str">
            <v/>
          </cell>
          <cell r="DY261" t="str">
            <v/>
          </cell>
          <cell r="DZ261" t="str">
            <v/>
          </cell>
          <cell r="EA261" t="str">
            <v/>
          </cell>
          <cell r="EB261" t="str">
            <v/>
          </cell>
          <cell r="EC261" t="str">
            <v/>
          </cell>
          <cell r="ED261" t="str">
            <v/>
          </cell>
          <cell r="EE261" t="str">
            <v/>
          </cell>
          <cell r="EF261" t="str">
            <v/>
          </cell>
          <cell r="EG261" t="str">
            <v/>
          </cell>
          <cell r="EH261" t="str">
            <v/>
          </cell>
          <cell r="EI261" t="str">
            <v/>
          </cell>
          <cell r="EJ261" t="str">
            <v/>
          </cell>
          <cell r="EK261" t="str">
            <v/>
          </cell>
          <cell r="EL261" t="str">
            <v/>
          </cell>
          <cell r="EM261" t="str">
            <v/>
          </cell>
          <cell r="EN261" t="str">
            <v/>
          </cell>
          <cell r="EO261" t="str">
            <v/>
          </cell>
          <cell r="EP261" t="str">
            <v/>
          </cell>
          <cell r="EQ261" t="str">
            <v/>
          </cell>
          <cell r="ER261" t="str">
            <v/>
          </cell>
          <cell r="ES261" t="str">
            <v/>
          </cell>
          <cell r="ET261" t="str">
            <v/>
          </cell>
          <cell r="EU261" t="str">
            <v/>
          </cell>
          <cell r="EV261" t="str">
            <v/>
          </cell>
          <cell r="EW261" t="str">
            <v/>
          </cell>
          <cell r="EX261" t="str">
            <v/>
          </cell>
          <cell r="EY261" t="str">
            <v/>
          </cell>
          <cell r="EZ261" t="str">
            <v/>
          </cell>
          <cell r="FA261" t="str">
            <v/>
          </cell>
          <cell r="FB261" t="str">
            <v/>
          </cell>
          <cell r="FC261" t="str">
            <v/>
          </cell>
          <cell r="FD261" t="str">
            <v/>
          </cell>
          <cell r="FE261" t="str">
            <v/>
          </cell>
          <cell r="FF261" t="str">
            <v/>
          </cell>
          <cell r="FG261" t="str">
            <v/>
          </cell>
          <cell r="FH261" t="str">
            <v/>
          </cell>
          <cell r="FI261" t="str">
            <v/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 t="str">
            <v/>
          </cell>
          <cell r="AB262" t="str">
            <v/>
          </cell>
          <cell r="AC262" t="str">
            <v/>
          </cell>
          <cell r="AD262" t="str">
            <v/>
          </cell>
          <cell r="AE262" t="str">
            <v/>
          </cell>
          <cell r="AF262" t="str">
            <v/>
          </cell>
          <cell r="AG262" t="str">
            <v/>
          </cell>
          <cell r="AH262" t="str">
            <v/>
          </cell>
          <cell r="AI262" t="str">
            <v/>
          </cell>
          <cell r="AJ262" t="str">
            <v/>
          </cell>
          <cell r="AK262" t="str">
            <v/>
          </cell>
          <cell r="AL262" t="str">
            <v/>
          </cell>
          <cell r="AM262" t="str">
            <v/>
          </cell>
          <cell r="AN262" t="str">
            <v/>
          </cell>
          <cell r="AO262" t="str">
            <v/>
          </cell>
          <cell r="AP262" t="str">
            <v/>
          </cell>
          <cell r="AQ262" t="str">
            <v/>
          </cell>
          <cell r="AR262" t="str">
            <v/>
          </cell>
          <cell r="AS262" t="str">
            <v/>
          </cell>
          <cell r="AT262" t="str">
            <v/>
          </cell>
          <cell r="AU262" t="str">
            <v/>
          </cell>
          <cell r="AV262" t="str">
            <v/>
          </cell>
          <cell r="AW262" t="str">
            <v/>
          </cell>
          <cell r="AX262" t="str">
            <v/>
          </cell>
          <cell r="AY262" t="str">
            <v/>
          </cell>
          <cell r="AZ262" t="str">
            <v/>
          </cell>
          <cell r="BA262" t="str">
            <v/>
          </cell>
          <cell r="BB262" t="str">
            <v/>
          </cell>
          <cell r="BC262" t="str">
            <v/>
          </cell>
          <cell r="BD262" t="str">
            <v/>
          </cell>
          <cell r="BE262" t="str">
            <v/>
          </cell>
          <cell r="BF262" t="str">
            <v/>
          </cell>
          <cell r="BG262" t="str">
            <v/>
          </cell>
          <cell r="BH262" t="str">
            <v/>
          </cell>
          <cell r="BI262" t="str">
            <v/>
          </cell>
          <cell r="BJ262" t="str">
            <v/>
          </cell>
          <cell r="BK262" t="str">
            <v/>
          </cell>
          <cell r="BL262" t="str">
            <v/>
          </cell>
          <cell r="BM262" t="str">
            <v/>
          </cell>
          <cell r="BN262" t="str">
            <v/>
          </cell>
          <cell r="BO262" t="str">
            <v/>
          </cell>
          <cell r="BP262" t="str">
            <v/>
          </cell>
          <cell r="BQ262" t="str">
            <v/>
          </cell>
          <cell r="BR262" t="str">
            <v/>
          </cell>
          <cell r="BS262" t="str">
            <v/>
          </cell>
          <cell r="BT262" t="str">
            <v/>
          </cell>
          <cell r="BU262" t="str">
            <v/>
          </cell>
          <cell r="BV262" t="str">
            <v/>
          </cell>
          <cell r="BW262" t="str">
            <v/>
          </cell>
          <cell r="BX262" t="str">
            <v/>
          </cell>
          <cell r="BY262" t="str">
            <v/>
          </cell>
          <cell r="BZ262" t="str">
            <v/>
          </cell>
          <cell r="CA262" t="str">
            <v/>
          </cell>
          <cell r="CB262" t="str">
            <v/>
          </cell>
          <cell r="CC262" t="str">
            <v/>
          </cell>
          <cell r="CD262" t="str">
            <v/>
          </cell>
          <cell r="CE262" t="str">
            <v/>
          </cell>
          <cell r="CF262" t="str">
            <v/>
          </cell>
          <cell r="CG262" t="str">
            <v/>
          </cell>
          <cell r="CH262" t="str">
            <v/>
          </cell>
          <cell r="CI262" t="str">
            <v/>
          </cell>
          <cell r="CJ262" t="str">
            <v/>
          </cell>
          <cell r="CK262" t="str">
            <v/>
          </cell>
          <cell r="CL262" t="str">
            <v/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 t="str">
            <v/>
          </cell>
          <cell r="DB262" t="str">
            <v/>
          </cell>
          <cell r="DC262" t="str">
            <v/>
          </cell>
          <cell r="DD262" t="str">
            <v/>
          </cell>
          <cell r="DE262" t="str">
            <v/>
          </cell>
          <cell r="DF262" t="str">
            <v/>
          </cell>
          <cell r="DG262" t="str">
            <v/>
          </cell>
          <cell r="DH262" t="str">
            <v/>
          </cell>
          <cell r="DI262" t="str">
            <v/>
          </cell>
          <cell r="DJ262" t="str">
            <v/>
          </cell>
          <cell r="DK262" t="str">
            <v/>
          </cell>
          <cell r="DL262" t="str">
            <v/>
          </cell>
          <cell r="DM262" t="str">
            <v/>
          </cell>
          <cell r="DN262" t="str">
            <v/>
          </cell>
          <cell r="DO262" t="str">
            <v/>
          </cell>
          <cell r="DP262" t="str">
            <v/>
          </cell>
          <cell r="DQ262" t="str">
            <v/>
          </cell>
          <cell r="DR262" t="str">
            <v/>
          </cell>
          <cell r="DS262" t="str">
            <v/>
          </cell>
          <cell r="DT262" t="str">
            <v/>
          </cell>
          <cell r="DU262" t="str">
            <v/>
          </cell>
          <cell r="DV262" t="str">
            <v/>
          </cell>
          <cell r="DW262" t="str">
            <v/>
          </cell>
          <cell r="DX262" t="str">
            <v/>
          </cell>
          <cell r="DY262" t="str">
            <v/>
          </cell>
          <cell r="DZ262" t="str">
            <v/>
          </cell>
          <cell r="EA262" t="str">
            <v/>
          </cell>
          <cell r="EB262" t="str">
            <v/>
          </cell>
          <cell r="EC262" t="str">
            <v/>
          </cell>
          <cell r="ED262" t="str">
            <v/>
          </cell>
          <cell r="EE262" t="str">
            <v/>
          </cell>
          <cell r="EF262" t="str">
            <v/>
          </cell>
          <cell r="EG262" t="str">
            <v/>
          </cell>
          <cell r="EH262" t="str">
            <v/>
          </cell>
          <cell r="EI262" t="str">
            <v/>
          </cell>
          <cell r="EJ262" t="str">
            <v/>
          </cell>
          <cell r="EK262" t="str">
            <v/>
          </cell>
          <cell r="EL262" t="str">
            <v/>
          </cell>
          <cell r="EM262" t="str">
            <v/>
          </cell>
          <cell r="EN262" t="str">
            <v/>
          </cell>
          <cell r="EO262" t="str">
            <v/>
          </cell>
          <cell r="EP262" t="str">
            <v/>
          </cell>
          <cell r="EQ262" t="str">
            <v/>
          </cell>
          <cell r="ER262" t="str">
            <v/>
          </cell>
          <cell r="ES262" t="str">
            <v/>
          </cell>
          <cell r="ET262" t="str">
            <v/>
          </cell>
          <cell r="EU262" t="str">
            <v/>
          </cell>
          <cell r="EV262" t="str">
            <v/>
          </cell>
          <cell r="EW262" t="str">
            <v/>
          </cell>
          <cell r="EX262" t="str">
            <v/>
          </cell>
          <cell r="EY262" t="str">
            <v/>
          </cell>
          <cell r="EZ262" t="str">
            <v/>
          </cell>
          <cell r="FA262" t="str">
            <v/>
          </cell>
          <cell r="FB262" t="str">
            <v/>
          </cell>
          <cell r="FC262" t="str">
            <v/>
          </cell>
          <cell r="FD262" t="str">
            <v/>
          </cell>
          <cell r="FE262" t="str">
            <v/>
          </cell>
          <cell r="FF262" t="str">
            <v/>
          </cell>
          <cell r="FG262" t="str">
            <v/>
          </cell>
          <cell r="FH262" t="str">
            <v/>
          </cell>
          <cell r="FI262" t="str">
            <v/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 t="str">
            <v/>
          </cell>
          <cell r="AB263" t="str">
            <v/>
          </cell>
          <cell r="AC263" t="str">
            <v/>
          </cell>
          <cell r="AD263" t="str">
            <v/>
          </cell>
          <cell r="AE263" t="str">
            <v/>
          </cell>
          <cell r="AF263" t="str">
            <v/>
          </cell>
          <cell r="AG263" t="str">
            <v/>
          </cell>
          <cell r="AH263" t="str">
            <v/>
          </cell>
          <cell r="AI263" t="str">
            <v/>
          </cell>
          <cell r="AJ263" t="str">
            <v/>
          </cell>
          <cell r="AK263" t="str">
            <v/>
          </cell>
          <cell r="AL263" t="str">
            <v/>
          </cell>
          <cell r="AM263" t="str">
            <v/>
          </cell>
          <cell r="AN263" t="str">
            <v/>
          </cell>
          <cell r="AO263" t="str">
            <v/>
          </cell>
          <cell r="AP263" t="str">
            <v/>
          </cell>
          <cell r="AQ263" t="str">
            <v/>
          </cell>
          <cell r="AR263" t="str">
            <v/>
          </cell>
          <cell r="AS263" t="str">
            <v/>
          </cell>
          <cell r="AT263" t="str">
            <v/>
          </cell>
          <cell r="AU263" t="str">
            <v/>
          </cell>
          <cell r="AV263" t="str">
            <v/>
          </cell>
          <cell r="AW263" t="str">
            <v/>
          </cell>
          <cell r="AX263" t="str">
            <v/>
          </cell>
          <cell r="AY263" t="str">
            <v/>
          </cell>
          <cell r="AZ263" t="str">
            <v/>
          </cell>
          <cell r="BA263" t="str">
            <v/>
          </cell>
          <cell r="BB263" t="str">
            <v/>
          </cell>
          <cell r="BC263" t="str">
            <v/>
          </cell>
          <cell r="BD263" t="str">
            <v/>
          </cell>
          <cell r="BE263" t="str">
            <v/>
          </cell>
          <cell r="BF263" t="str">
            <v/>
          </cell>
          <cell r="BG263" t="str">
            <v/>
          </cell>
          <cell r="BH263" t="str">
            <v/>
          </cell>
          <cell r="BI263" t="str">
            <v/>
          </cell>
          <cell r="BJ263" t="str">
            <v/>
          </cell>
          <cell r="BK263" t="str">
            <v/>
          </cell>
          <cell r="BL263" t="str">
            <v/>
          </cell>
          <cell r="BM263" t="str">
            <v/>
          </cell>
          <cell r="BN263" t="str">
            <v/>
          </cell>
          <cell r="BO263" t="str">
            <v/>
          </cell>
          <cell r="BP263" t="str">
            <v/>
          </cell>
          <cell r="BQ263" t="str">
            <v/>
          </cell>
          <cell r="BR263" t="str">
            <v/>
          </cell>
          <cell r="BS263" t="str">
            <v/>
          </cell>
          <cell r="BT263" t="str">
            <v/>
          </cell>
          <cell r="BU263" t="str">
            <v/>
          </cell>
          <cell r="BV263" t="str">
            <v/>
          </cell>
          <cell r="BW263" t="str">
            <v/>
          </cell>
          <cell r="BX263" t="str">
            <v/>
          </cell>
          <cell r="BY263" t="str">
            <v/>
          </cell>
          <cell r="BZ263" t="str">
            <v/>
          </cell>
          <cell r="CA263" t="str">
            <v/>
          </cell>
          <cell r="CB263" t="str">
            <v/>
          </cell>
          <cell r="CC263" t="str">
            <v/>
          </cell>
          <cell r="CD263" t="str">
            <v/>
          </cell>
          <cell r="CE263" t="str">
            <v/>
          </cell>
          <cell r="CF263" t="str">
            <v/>
          </cell>
          <cell r="CG263" t="str">
            <v/>
          </cell>
          <cell r="CH263" t="str">
            <v/>
          </cell>
          <cell r="CI263" t="str">
            <v/>
          </cell>
          <cell r="CJ263" t="str">
            <v/>
          </cell>
          <cell r="CK263" t="str">
            <v/>
          </cell>
          <cell r="CL263" t="str">
            <v/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 t="str">
            <v/>
          </cell>
          <cell r="DB263" t="str">
            <v/>
          </cell>
          <cell r="DC263" t="str">
            <v/>
          </cell>
          <cell r="DD263" t="str">
            <v/>
          </cell>
          <cell r="DE263" t="str">
            <v/>
          </cell>
          <cell r="DF263" t="str">
            <v/>
          </cell>
          <cell r="DG263" t="str">
            <v/>
          </cell>
          <cell r="DH263" t="str">
            <v/>
          </cell>
          <cell r="DI263" t="str">
            <v/>
          </cell>
          <cell r="DJ263" t="str">
            <v/>
          </cell>
          <cell r="DK263" t="str">
            <v/>
          </cell>
          <cell r="DL263" t="str">
            <v/>
          </cell>
          <cell r="DM263" t="str">
            <v/>
          </cell>
          <cell r="DN263" t="str">
            <v/>
          </cell>
          <cell r="DO263" t="str">
            <v/>
          </cell>
          <cell r="DP263" t="str">
            <v/>
          </cell>
          <cell r="DQ263" t="str">
            <v/>
          </cell>
          <cell r="DR263" t="str">
            <v/>
          </cell>
          <cell r="DS263" t="str">
            <v/>
          </cell>
          <cell r="DT263" t="str">
            <v/>
          </cell>
          <cell r="DU263" t="str">
            <v/>
          </cell>
          <cell r="DV263" t="str">
            <v/>
          </cell>
          <cell r="DW263" t="str">
            <v/>
          </cell>
          <cell r="DX263" t="str">
            <v/>
          </cell>
          <cell r="DY263" t="str">
            <v/>
          </cell>
          <cell r="DZ263" t="str">
            <v/>
          </cell>
          <cell r="EA263" t="str">
            <v/>
          </cell>
          <cell r="EB263" t="str">
            <v/>
          </cell>
          <cell r="EC263" t="str">
            <v/>
          </cell>
          <cell r="ED263" t="str">
            <v/>
          </cell>
          <cell r="EE263" t="str">
            <v/>
          </cell>
          <cell r="EF263" t="str">
            <v/>
          </cell>
          <cell r="EG263" t="str">
            <v/>
          </cell>
          <cell r="EH263" t="str">
            <v/>
          </cell>
          <cell r="EI263" t="str">
            <v/>
          </cell>
          <cell r="EJ263" t="str">
            <v/>
          </cell>
          <cell r="EK263" t="str">
            <v/>
          </cell>
          <cell r="EL263" t="str">
            <v/>
          </cell>
          <cell r="EM263" t="str">
            <v/>
          </cell>
          <cell r="EN263" t="str">
            <v/>
          </cell>
          <cell r="EO263" t="str">
            <v/>
          </cell>
          <cell r="EP263" t="str">
            <v/>
          </cell>
          <cell r="EQ263" t="str">
            <v/>
          </cell>
          <cell r="ER263" t="str">
            <v/>
          </cell>
          <cell r="ES263" t="str">
            <v/>
          </cell>
          <cell r="ET263" t="str">
            <v/>
          </cell>
          <cell r="EU263" t="str">
            <v/>
          </cell>
          <cell r="EV263" t="str">
            <v/>
          </cell>
          <cell r="EW263" t="str">
            <v/>
          </cell>
          <cell r="EX263" t="str">
            <v/>
          </cell>
          <cell r="EY263" t="str">
            <v/>
          </cell>
          <cell r="EZ263" t="str">
            <v/>
          </cell>
          <cell r="FA263" t="str">
            <v/>
          </cell>
          <cell r="FB263" t="str">
            <v/>
          </cell>
          <cell r="FC263" t="str">
            <v/>
          </cell>
          <cell r="FD263" t="str">
            <v/>
          </cell>
          <cell r="FE263" t="str">
            <v/>
          </cell>
          <cell r="FF263" t="str">
            <v/>
          </cell>
          <cell r="FG263" t="str">
            <v/>
          </cell>
          <cell r="FH263" t="str">
            <v/>
          </cell>
          <cell r="FI263" t="str">
            <v/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 t="str">
            <v/>
          </cell>
          <cell r="AB264" t="str">
            <v/>
          </cell>
          <cell r="AC264" t="str">
            <v/>
          </cell>
          <cell r="AD264" t="str">
            <v/>
          </cell>
          <cell r="AE264" t="str">
            <v/>
          </cell>
          <cell r="AF264" t="str">
            <v/>
          </cell>
          <cell r="AG264" t="str">
            <v/>
          </cell>
          <cell r="AH264" t="str">
            <v/>
          </cell>
          <cell r="AI264" t="str">
            <v/>
          </cell>
          <cell r="AJ264" t="str">
            <v/>
          </cell>
          <cell r="AK264" t="str">
            <v/>
          </cell>
          <cell r="AL264" t="str">
            <v/>
          </cell>
          <cell r="AM264" t="str">
            <v/>
          </cell>
          <cell r="AN264" t="str">
            <v/>
          </cell>
          <cell r="AO264" t="str">
            <v/>
          </cell>
          <cell r="AP264" t="str">
            <v/>
          </cell>
          <cell r="AQ264" t="str">
            <v/>
          </cell>
          <cell r="AR264" t="str">
            <v/>
          </cell>
          <cell r="AS264" t="str">
            <v/>
          </cell>
          <cell r="AT264" t="str">
            <v/>
          </cell>
          <cell r="AU264" t="str">
            <v/>
          </cell>
          <cell r="AV264" t="str">
            <v/>
          </cell>
          <cell r="AW264" t="str">
            <v/>
          </cell>
          <cell r="AX264" t="str">
            <v/>
          </cell>
          <cell r="AY264" t="str">
            <v/>
          </cell>
          <cell r="AZ264" t="str">
            <v/>
          </cell>
          <cell r="BA264" t="str">
            <v/>
          </cell>
          <cell r="BB264" t="str">
            <v/>
          </cell>
          <cell r="BC264" t="str">
            <v/>
          </cell>
          <cell r="BD264" t="str">
            <v/>
          </cell>
          <cell r="BE264" t="str">
            <v/>
          </cell>
          <cell r="BF264" t="str">
            <v/>
          </cell>
          <cell r="BG264" t="str">
            <v/>
          </cell>
          <cell r="BH264" t="str">
            <v/>
          </cell>
          <cell r="BI264" t="str">
            <v/>
          </cell>
          <cell r="BJ264" t="str">
            <v/>
          </cell>
          <cell r="BK264" t="str">
            <v/>
          </cell>
          <cell r="BL264" t="str">
            <v/>
          </cell>
          <cell r="BM264" t="str">
            <v/>
          </cell>
          <cell r="BN264" t="str">
            <v/>
          </cell>
          <cell r="BO264" t="str">
            <v/>
          </cell>
          <cell r="BP264" t="str">
            <v/>
          </cell>
          <cell r="BQ264" t="str">
            <v/>
          </cell>
          <cell r="BR264" t="str">
            <v/>
          </cell>
          <cell r="BS264" t="str">
            <v/>
          </cell>
          <cell r="BT264" t="str">
            <v/>
          </cell>
          <cell r="BU264" t="str">
            <v/>
          </cell>
          <cell r="BV264" t="str">
            <v/>
          </cell>
          <cell r="BW264" t="str">
            <v/>
          </cell>
          <cell r="BX264" t="str">
            <v/>
          </cell>
          <cell r="BY264" t="str">
            <v/>
          </cell>
          <cell r="BZ264" t="str">
            <v/>
          </cell>
          <cell r="CA264" t="str">
            <v/>
          </cell>
          <cell r="CB264" t="str">
            <v/>
          </cell>
          <cell r="CC264" t="str">
            <v/>
          </cell>
          <cell r="CD264" t="str">
            <v/>
          </cell>
          <cell r="CE264" t="str">
            <v/>
          </cell>
          <cell r="CF264" t="str">
            <v/>
          </cell>
          <cell r="CG264" t="str">
            <v/>
          </cell>
          <cell r="CH264" t="str">
            <v/>
          </cell>
          <cell r="CI264" t="str">
            <v/>
          </cell>
          <cell r="CJ264" t="str">
            <v/>
          </cell>
          <cell r="CK264" t="str">
            <v/>
          </cell>
          <cell r="CL264" t="str">
            <v/>
          </cell>
          <cell r="CM264" t="str">
            <v/>
          </cell>
          <cell r="CN264" t="str">
            <v/>
          </cell>
          <cell r="CO264" t="str">
            <v/>
          </cell>
          <cell r="CP264" t="str">
            <v/>
          </cell>
          <cell r="CQ264" t="str">
            <v/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 t="str">
            <v/>
          </cell>
          <cell r="DD264" t="str">
            <v/>
          </cell>
          <cell r="DE264" t="str">
            <v/>
          </cell>
          <cell r="DF264" t="str">
            <v/>
          </cell>
          <cell r="DG264" t="str">
            <v/>
          </cell>
          <cell r="DH264" t="str">
            <v/>
          </cell>
          <cell r="DI264" t="str">
            <v/>
          </cell>
          <cell r="DJ264" t="str">
            <v/>
          </cell>
          <cell r="DK264" t="str">
            <v/>
          </cell>
          <cell r="DL264" t="str">
            <v/>
          </cell>
          <cell r="DM264" t="str">
            <v/>
          </cell>
          <cell r="DN264" t="str">
            <v/>
          </cell>
          <cell r="DO264" t="str">
            <v/>
          </cell>
          <cell r="DP264" t="str">
            <v/>
          </cell>
          <cell r="DQ264" t="str">
            <v/>
          </cell>
          <cell r="DR264" t="str">
            <v/>
          </cell>
          <cell r="DS264" t="str">
            <v/>
          </cell>
          <cell r="DT264" t="str">
            <v/>
          </cell>
          <cell r="DU264" t="str">
            <v/>
          </cell>
          <cell r="DV264" t="str">
            <v/>
          </cell>
          <cell r="DW264" t="str">
            <v/>
          </cell>
          <cell r="DX264" t="str">
            <v/>
          </cell>
          <cell r="DY264" t="str">
            <v/>
          </cell>
          <cell r="DZ264" t="str">
            <v/>
          </cell>
          <cell r="EA264" t="str">
            <v/>
          </cell>
          <cell r="EB264" t="str">
            <v/>
          </cell>
          <cell r="EC264" t="str">
            <v/>
          </cell>
          <cell r="ED264" t="str">
            <v/>
          </cell>
          <cell r="EE264" t="str">
            <v/>
          </cell>
          <cell r="EF264" t="str">
            <v/>
          </cell>
          <cell r="EG264" t="str">
            <v/>
          </cell>
          <cell r="EH264" t="str">
            <v/>
          </cell>
          <cell r="EI264" t="str">
            <v/>
          </cell>
          <cell r="EJ264" t="str">
            <v/>
          </cell>
          <cell r="EK264" t="str">
            <v/>
          </cell>
          <cell r="EL264" t="str">
            <v/>
          </cell>
          <cell r="EM264" t="str">
            <v/>
          </cell>
          <cell r="EN264" t="str">
            <v/>
          </cell>
          <cell r="EO264" t="str">
            <v/>
          </cell>
          <cell r="EP264" t="str">
            <v/>
          </cell>
          <cell r="EQ264" t="str">
            <v/>
          </cell>
          <cell r="ER264" t="str">
            <v/>
          </cell>
          <cell r="ES264" t="str">
            <v/>
          </cell>
          <cell r="ET264" t="str">
            <v/>
          </cell>
          <cell r="EU264" t="str">
            <v/>
          </cell>
          <cell r="EV264" t="str">
            <v/>
          </cell>
          <cell r="EW264" t="str">
            <v/>
          </cell>
          <cell r="EX264" t="str">
            <v/>
          </cell>
          <cell r="EY264" t="str">
            <v/>
          </cell>
          <cell r="EZ264" t="str">
            <v/>
          </cell>
          <cell r="FA264" t="str">
            <v/>
          </cell>
          <cell r="FB264" t="str">
            <v/>
          </cell>
          <cell r="FC264" t="str">
            <v/>
          </cell>
          <cell r="FD264" t="str">
            <v/>
          </cell>
          <cell r="FE264" t="str">
            <v/>
          </cell>
          <cell r="FF264" t="str">
            <v/>
          </cell>
          <cell r="FG264" t="str">
            <v/>
          </cell>
          <cell r="FH264" t="str">
            <v/>
          </cell>
          <cell r="FI264" t="str">
            <v/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 t="str">
            <v/>
          </cell>
          <cell r="AB265" t="str">
            <v/>
          </cell>
          <cell r="AC265" t="str">
            <v/>
          </cell>
          <cell r="AD265" t="str">
            <v/>
          </cell>
          <cell r="AE265" t="str">
            <v/>
          </cell>
          <cell r="AF265" t="str">
            <v/>
          </cell>
          <cell r="AG265" t="str">
            <v/>
          </cell>
          <cell r="AH265" t="str">
            <v/>
          </cell>
          <cell r="AI265" t="str">
            <v/>
          </cell>
          <cell r="AJ265" t="str">
            <v/>
          </cell>
          <cell r="AK265" t="str">
            <v/>
          </cell>
          <cell r="AL265" t="str">
            <v/>
          </cell>
          <cell r="AM265" t="str">
            <v/>
          </cell>
          <cell r="AN265" t="str">
            <v/>
          </cell>
          <cell r="AO265" t="str">
            <v/>
          </cell>
          <cell r="AP265" t="str">
            <v/>
          </cell>
          <cell r="AQ265" t="str">
            <v/>
          </cell>
          <cell r="AR265" t="str">
            <v/>
          </cell>
          <cell r="AS265" t="str">
            <v/>
          </cell>
          <cell r="AT265" t="str">
            <v/>
          </cell>
          <cell r="AU265" t="str">
            <v/>
          </cell>
          <cell r="AV265" t="str">
            <v/>
          </cell>
          <cell r="AW265" t="str">
            <v/>
          </cell>
          <cell r="AX265" t="str">
            <v/>
          </cell>
          <cell r="AY265" t="str">
            <v/>
          </cell>
          <cell r="AZ265" t="str">
            <v/>
          </cell>
          <cell r="BA265" t="str">
            <v/>
          </cell>
          <cell r="BB265" t="str">
            <v/>
          </cell>
          <cell r="BC265" t="str">
            <v/>
          </cell>
          <cell r="BD265" t="str">
            <v/>
          </cell>
          <cell r="BE265" t="str">
            <v/>
          </cell>
          <cell r="BF265" t="str">
            <v/>
          </cell>
          <cell r="BG265" t="str">
            <v/>
          </cell>
          <cell r="BH265" t="str">
            <v/>
          </cell>
          <cell r="BI265" t="str">
            <v/>
          </cell>
          <cell r="BJ265" t="str">
            <v/>
          </cell>
          <cell r="BK265" t="str">
            <v/>
          </cell>
          <cell r="BL265" t="str">
            <v/>
          </cell>
          <cell r="BM265" t="str">
            <v/>
          </cell>
          <cell r="BN265" t="str">
            <v/>
          </cell>
          <cell r="BO265" t="str">
            <v/>
          </cell>
          <cell r="BP265" t="str">
            <v/>
          </cell>
          <cell r="BQ265" t="str">
            <v/>
          </cell>
          <cell r="BR265" t="str">
            <v/>
          </cell>
          <cell r="BS265" t="str">
            <v/>
          </cell>
          <cell r="BT265" t="str">
            <v/>
          </cell>
          <cell r="BU265" t="str">
            <v/>
          </cell>
          <cell r="BV265" t="str">
            <v/>
          </cell>
          <cell r="BW265" t="str">
            <v/>
          </cell>
          <cell r="BX265" t="str">
            <v/>
          </cell>
          <cell r="BY265" t="str">
            <v/>
          </cell>
          <cell r="BZ265" t="str">
            <v/>
          </cell>
          <cell r="CA265" t="str">
            <v/>
          </cell>
          <cell r="CB265" t="str">
            <v/>
          </cell>
          <cell r="CC265" t="str">
            <v/>
          </cell>
          <cell r="CD265" t="str">
            <v/>
          </cell>
          <cell r="CE265" t="str">
            <v/>
          </cell>
          <cell r="CF265" t="str">
            <v/>
          </cell>
          <cell r="CG265" t="str">
            <v/>
          </cell>
          <cell r="CH265" t="str">
            <v/>
          </cell>
          <cell r="CI265" t="str">
            <v/>
          </cell>
          <cell r="CJ265" t="str">
            <v/>
          </cell>
          <cell r="CK265" t="str">
            <v/>
          </cell>
          <cell r="CL265" t="str">
            <v/>
          </cell>
          <cell r="CM265" t="str">
            <v/>
          </cell>
          <cell r="CN265" t="str">
            <v/>
          </cell>
          <cell r="CO265" t="str">
            <v/>
          </cell>
          <cell r="CP265" t="str">
            <v/>
          </cell>
          <cell r="CQ265" t="str">
            <v/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 t="str">
            <v/>
          </cell>
          <cell r="DD265" t="str">
            <v/>
          </cell>
          <cell r="DE265" t="str">
            <v/>
          </cell>
          <cell r="DF265" t="str">
            <v/>
          </cell>
          <cell r="DG265" t="str">
            <v/>
          </cell>
          <cell r="DH265" t="str">
            <v/>
          </cell>
          <cell r="DI265" t="str">
            <v/>
          </cell>
          <cell r="DJ265" t="str">
            <v/>
          </cell>
          <cell r="DK265" t="str">
            <v/>
          </cell>
          <cell r="DL265" t="str">
            <v/>
          </cell>
          <cell r="DM265" t="str">
            <v/>
          </cell>
          <cell r="DN265" t="str">
            <v/>
          </cell>
          <cell r="DO265" t="str">
            <v/>
          </cell>
          <cell r="DP265" t="str">
            <v/>
          </cell>
          <cell r="DQ265" t="str">
            <v/>
          </cell>
          <cell r="DR265" t="str">
            <v/>
          </cell>
          <cell r="DS265" t="str">
            <v/>
          </cell>
          <cell r="DT265" t="str">
            <v/>
          </cell>
          <cell r="DU265" t="str">
            <v/>
          </cell>
          <cell r="DV265" t="str">
            <v/>
          </cell>
          <cell r="DW265" t="str">
            <v/>
          </cell>
          <cell r="DX265" t="str">
            <v/>
          </cell>
          <cell r="DY265" t="str">
            <v/>
          </cell>
          <cell r="DZ265" t="str">
            <v/>
          </cell>
          <cell r="EA265" t="str">
            <v/>
          </cell>
          <cell r="EB265" t="str">
            <v/>
          </cell>
          <cell r="EC265" t="str">
            <v/>
          </cell>
          <cell r="ED265" t="str">
            <v/>
          </cell>
          <cell r="EE265" t="str">
            <v/>
          </cell>
          <cell r="EF265" t="str">
            <v/>
          </cell>
          <cell r="EG265" t="str">
            <v/>
          </cell>
          <cell r="EH265" t="str">
            <v/>
          </cell>
          <cell r="EI265" t="str">
            <v/>
          </cell>
          <cell r="EJ265" t="str">
            <v/>
          </cell>
          <cell r="EK265" t="str">
            <v/>
          </cell>
          <cell r="EL265" t="str">
            <v/>
          </cell>
          <cell r="EM265" t="str">
            <v/>
          </cell>
          <cell r="EN265" t="str">
            <v/>
          </cell>
          <cell r="EO265" t="str">
            <v/>
          </cell>
          <cell r="EP265" t="str">
            <v/>
          </cell>
          <cell r="EQ265" t="str">
            <v/>
          </cell>
          <cell r="ER265" t="str">
            <v/>
          </cell>
          <cell r="ES265" t="str">
            <v/>
          </cell>
          <cell r="ET265" t="str">
            <v/>
          </cell>
          <cell r="EU265" t="str">
            <v/>
          </cell>
          <cell r="EV265" t="str">
            <v/>
          </cell>
          <cell r="EW265" t="str">
            <v/>
          </cell>
          <cell r="EX265" t="str">
            <v/>
          </cell>
          <cell r="EY265" t="str">
            <v/>
          </cell>
          <cell r="EZ265" t="str">
            <v/>
          </cell>
          <cell r="FA265" t="str">
            <v/>
          </cell>
          <cell r="FB265" t="str">
            <v/>
          </cell>
          <cell r="FC265" t="str">
            <v/>
          </cell>
          <cell r="FD265" t="str">
            <v/>
          </cell>
          <cell r="FE265" t="str">
            <v/>
          </cell>
          <cell r="FF265" t="str">
            <v/>
          </cell>
          <cell r="FG265" t="str">
            <v/>
          </cell>
          <cell r="FH265" t="str">
            <v/>
          </cell>
          <cell r="FI265" t="str">
            <v/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 t="str">
            <v/>
          </cell>
          <cell r="AB270" t="str">
            <v/>
          </cell>
          <cell r="AC270" t="str">
            <v/>
          </cell>
          <cell r="AD270" t="str">
            <v/>
          </cell>
          <cell r="AE270" t="str">
            <v/>
          </cell>
          <cell r="AF270" t="str">
            <v/>
          </cell>
          <cell r="AG270" t="str">
            <v/>
          </cell>
          <cell r="AH270" t="str">
            <v/>
          </cell>
          <cell r="AI270" t="str">
            <v/>
          </cell>
          <cell r="AJ270" t="str">
            <v/>
          </cell>
          <cell r="AK270" t="str">
            <v/>
          </cell>
          <cell r="AL270" t="str">
            <v/>
          </cell>
          <cell r="AM270" t="str">
            <v/>
          </cell>
          <cell r="AN270" t="str">
            <v/>
          </cell>
          <cell r="AO270" t="str">
            <v/>
          </cell>
          <cell r="AP270" t="str">
            <v/>
          </cell>
          <cell r="AQ270" t="str">
            <v/>
          </cell>
          <cell r="AR270" t="str">
            <v/>
          </cell>
          <cell r="AS270" t="str">
            <v/>
          </cell>
          <cell r="AT270" t="str">
            <v/>
          </cell>
          <cell r="AU270" t="str">
            <v/>
          </cell>
          <cell r="AV270" t="str">
            <v/>
          </cell>
          <cell r="AW270" t="str">
            <v/>
          </cell>
          <cell r="AX270" t="str">
            <v/>
          </cell>
          <cell r="AY270" t="str">
            <v/>
          </cell>
          <cell r="AZ270" t="str">
            <v/>
          </cell>
          <cell r="BA270" t="str">
            <v/>
          </cell>
          <cell r="BB270" t="str">
            <v/>
          </cell>
          <cell r="BC270" t="str">
            <v/>
          </cell>
          <cell r="BD270" t="str">
            <v/>
          </cell>
          <cell r="BE270" t="str">
            <v/>
          </cell>
          <cell r="BF270" t="str">
            <v/>
          </cell>
          <cell r="BG270" t="str">
            <v/>
          </cell>
          <cell r="BH270" t="str">
            <v/>
          </cell>
          <cell r="BI270" t="str">
            <v/>
          </cell>
          <cell r="BJ270" t="str">
            <v/>
          </cell>
          <cell r="BK270" t="str">
            <v/>
          </cell>
          <cell r="BL270" t="str">
            <v/>
          </cell>
          <cell r="BM270" t="str">
            <v/>
          </cell>
          <cell r="BN270" t="str">
            <v/>
          </cell>
          <cell r="BO270" t="str">
            <v/>
          </cell>
          <cell r="BP270" t="str">
            <v/>
          </cell>
          <cell r="BQ270" t="str">
            <v/>
          </cell>
          <cell r="BR270" t="str">
            <v/>
          </cell>
          <cell r="BS270" t="str">
            <v/>
          </cell>
          <cell r="BT270" t="str">
            <v/>
          </cell>
          <cell r="BU270" t="str">
            <v/>
          </cell>
          <cell r="BV270" t="str">
            <v/>
          </cell>
          <cell r="BW270" t="str">
            <v/>
          </cell>
          <cell r="BX270" t="str">
            <v/>
          </cell>
          <cell r="BY270" t="str">
            <v/>
          </cell>
          <cell r="BZ270" t="str">
            <v/>
          </cell>
          <cell r="CA270" t="str">
            <v/>
          </cell>
          <cell r="CB270" t="str">
            <v/>
          </cell>
          <cell r="CC270" t="str">
            <v/>
          </cell>
          <cell r="CD270" t="str">
            <v/>
          </cell>
          <cell r="CE270" t="str">
            <v/>
          </cell>
          <cell r="CF270" t="str">
            <v/>
          </cell>
          <cell r="CG270" t="str">
            <v/>
          </cell>
          <cell r="CH270" t="str">
            <v/>
          </cell>
          <cell r="CI270" t="str">
            <v/>
          </cell>
          <cell r="CJ270" t="str">
            <v/>
          </cell>
          <cell r="CK270" t="str">
            <v/>
          </cell>
          <cell r="CL270" t="str">
            <v/>
          </cell>
          <cell r="CM270" t="str">
            <v/>
          </cell>
          <cell r="CN270" t="str">
            <v/>
          </cell>
          <cell r="CO270" t="str">
            <v/>
          </cell>
          <cell r="CP270" t="str">
            <v/>
          </cell>
          <cell r="CQ270" t="str">
            <v/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 t="str">
            <v/>
          </cell>
          <cell r="DD270" t="str">
            <v/>
          </cell>
          <cell r="DE270" t="str">
            <v/>
          </cell>
          <cell r="DF270" t="str">
            <v/>
          </cell>
          <cell r="DG270" t="str">
            <v/>
          </cell>
          <cell r="DH270" t="str">
            <v/>
          </cell>
          <cell r="DI270" t="str">
            <v/>
          </cell>
          <cell r="DJ270" t="str">
            <v/>
          </cell>
          <cell r="DK270" t="str">
            <v/>
          </cell>
          <cell r="DL270" t="str">
            <v/>
          </cell>
          <cell r="DM270" t="str">
            <v/>
          </cell>
          <cell r="DN270" t="str">
            <v/>
          </cell>
          <cell r="DO270" t="str">
            <v/>
          </cell>
          <cell r="DP270" t="str">
            <v/>
          </cell>
          <cell r="DQ270" t="str">
            <v/>
          </cell>
          <cell r="DR270" t="str">
            <v/>
          </cell>
          <cell r="DS270" t="str">
            <v/>
          </cell>
          <cell r="DT270" t="str">
            <v/>
          </cell>
          <cell r="DU270" t="str">
            <v/>
          </cell>
          <cell r="DV270" t="str">
            <v/>
          </cell>
          <cell r="DW270" t="str">
            <v/>
          </cell>
          <cell r="DX270" t="str">
            <v/>
          </cell>
          <cell r="DY270" t="str">
            <v/>
          </cell>
          <cell r="DZ270" t="str">
            <v/>
          </cell>
          <cell r="EA270" t="str">
            <v/>
          </cell>
          <cell r="EB270" t="str">
            <v/>
          </cell>
          <cell r="EC270" t="str">
            <v/>
          </cell>
          <cell r="ED270" t="str">
            <v/>
          </cell>
          <cell r="EE270" t="str">
            <v/>
          </cell>
          <cell r="EF270" t="str">
            <v/>
          </cell>
          <cell r="EG270" t="str">
            <v/>
          </cell>
          <cell r="EH270" t="str">
            <v/>
          </cell>
          <cell r="EI270" t="str">
            <v/>
          </cell>
          <cell r="EJ270" t="str">
            <v/>
          </cell>
          <cell r="EK270" t="str">
            <v/>
          </cell>
          <cell r="EL270" t="str">
            <v/>
          </cell>
          <cell r="EM270" t="str">
            <v/>
          </cell>
          <cell r="EN270" t="str">
            <v/>
          </cell>
          <cell r="EO270" t="str">
            <v/>
          </cell>
          <cell r="EP270" t="str">
            <v/>
          </cell>
          <cell r="EQ270" t="str">
            <v/>
          </cell>
          <cell r="ER270" t="str">
            <v/>
          </cell>
          <cell r="ES270" t="str">
            <v/>
          </cell>
          <cell r="ET270" t="str">
            <v/>
          </cell>
          <cell r="EU270" t="str">
            <v/>
          </cell>
          <cell r="EV270" t="str">
            <v/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ST CURVES(Beginner)"/>
      <sheetName val="FORM CONTROLS &amp; CHARTS(Casual)"/>
      <sheetName val="CAPACITY-DEMAND MODEL(Advanced)"/>
      <sheetName val="RESOURCE MODEL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exact value"/>
      <sheetName val="lookup to left"/>
      <sheetName val="case sensitive"/>
      <sheetName val="multiple tables"/>
      <sheetName val="grade lookup"/>
      <sheetName val="GPA"/>
      <sheetName val="2-way lookup"/>
      <sheetName val="2-column lookup"/>
      <sheetName val="cell address"/>
      <sheetName val="closest match"/>
      <sheetName val="interpolated"/>
      <sheetName val="lookup_trend"/>
    </sheetNames>
    <sheetDataSet>
      <sheetData sheetId="0">
        <row r="1">
          <cell r="C1" t="str">
            <v>Employee Number</v>
          </cell>
        </row>
      </sheetData>
      <sheetData sheetId="1">
        <row r="1">
          <cell r="G1" t="str">
            <v>Hardy</v>
          </cell>
        </row>
      </sheetData>
      <sheetData sheetId="2">
        <row r="1">
          <cell r="B1" t="str">
            <v>DOG</v>
          </cell>
        </row>
      </sheetData>
      <sheetData sheetId="3"/>
      <sheetData sheetId="4">
        <row r="2">
          <cell r="E2">
            <v>0</v>
          </cell>
        </row>
      </sheetData>
      <sheetData sheetId="5">
        <row r="2">
          <cell r="B2">
            <v>3</v>
          </cell>
        </row>
      </sheetData>
      <sheetData sheetId="6">
        <row r="1">
          <cell r="B1" t="str">
            <v>July</v>
          </cell>
        </row>
      </sheetData>
      <sheetData sheetId="7">
        <row r="1">
          <cell r="B1" t="str">
            <v>Jeep</v>
          </cell>
        </row>
      </sheetData>
      <sheetData sheetId="8"/>
      <sheetData sheetId="9">
        <row r="2">
          <cell r="B2">
            <v>9101</v>
          </cell>
        </row>
      </sheetData>
      <sheetData sheetId="10"/>
      <sheetData sheetId="11">
        <row r="2">
          <cell r="D2">
            <v>1</v>
          </cell>
        </row>
        <row r="3">
          <cell r="D3">
            <v>2</v>
          </cell>
        </row>
        <row r="4">
          <cell r="D4">
            <v>4</v>
          </cell>
        </row>
        <row r="5">
          <cell r="D5">
            <v>5</v>
          </cell>
        </row>
        <row r="6">
          <cell r="D6">
            <v>8</v>
          </cell>
        </row>
        <row r="7">
          <cell r="D7">
            <v>9</v>
          </cell>
        </row>
        <row r="8">
          <cell r="D8">
            <v>10</v>
          </cell>
        </row>
        <row r="9">
          <cell r="D9">
            <v>11</v>
          </cell>
        </row>
        <row r="10">
          <cell r="D10">
            <v>12</v>
          </cell>
        </row>
        <row r="11">
          <cell r="D11">
            <v>13</v>
          </cell>
        </row>
        <row r="12">
          <cell r="D12">
            <v>15</v>
          </cell>
        </row>
        <row r="13">
          <cell r="D13">
            <v>16</v>
          </cell>
        </row>
        <row r="14">
          <cell r="D14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0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U65"/>
  <sheetViews>
    <sheetView showGridLines="0" tabSelected="1" workbookViewId="0">
      <selection activeCell="D5" sqref="D5"/>
    </sheetView>
  </sheetViews>
  <sheetFormatPr defaultRowHeight="15"/>
  <cols>
    <col min="1" max="1" width="5.85546875" style="1" customWidth="1"/>
    <col min="2" max="2" width="8.28515625" style="1" customWidth="1"/>
    <col min="3" max="3" width="11.7109375" style="1" customWidth="1"/>
    <col min="4" max="4" width="10.85546875" style="1" customWidth="1"/>
    <col min="5" max="5" width="5.5703125" style="1" customWidth="1"/>
    <col min="6" max="9" width="9.140625" style="1"/>
    <col min="10" max="10" width="10" style="1" customWidth="1"/>
    <col min="11" max="15" width="7.5703125" style="1" bestFit="1" customWidth="1"/>
    <col min="16" max="16" width="8.28515625" style="1" customWidth="1"/>
    <col min="17" max="20" width="7.5703125" style="1" bestFit="1" customWidth="1"/>
    <col min="21" max="21" width="10" style="1" customWidth="1"/>
    <col min="22" max="22" width="5.85546875" style="1" customWidth="1"/>
    <col min="23" max="16384" width="9.140625" style="1"/>
  </cols>
  <sheetData>
    <row r="1" spans="2:21" ht="19.5" customHeight="1"/>
    <row r="2" spans="2:21" ht="18.75">
      <c r="B2" s="2" t="s">
        <v>16</v>
      </c>
      <c r="C2" s="2"/>
      <c r="D2" s="2"/>
      <c r="E2" s="2"/>
    </row>
    <row r="3" spans="2:21" ht="17.25" customHeight="1">
      <c r="B3" s="4" t="s">
        <v>2</v>
      </c>
      <c r="C3" s="5"/>
      <c r="D3" s="23">
        <f>E3/100</f>
        <v>0.1</v>
      </c>
      <c r="E3" s="3">
        <v>10</v>
      </c>
    </row>
    <row r="4" spans="2:21" ht="17.25" customHeight="1">
      <c r="B4" s="24" t="s">
        <v>0</v>
      </c>
      <c r="C4" s="25"/>
      <c r="D4" s="26">
        <v>6</v>
      </c>
      <c r="F4" s="19" t="s">
        <v>0</v>
      </c>
      <c r="G4" s="8">
        <v>0.01</v>
      </c>
      <c r="H4" s="17">
        <v>0.02</v>
      </c>
      <c r="I4" s="17">
        <v>0.03</v>
      </c>
      <c r="J4" s="17">
        <v>0.04</v>
      </c>
      <c r="K4" s="17">
        <v>0.05</v>
      </c>
      <c r="L4" s="17">
        <v>0.06</v>
      </c>
      <c r="M4" s="17">
        <v>7.0000000000000007E-2</v>
      </c>
      <c r="N4" s="17">
        <v>0.08</v>
      </c>
      <c r="O4" s="17">
        <v>0.09</v>
      </c>
      <c r="P4" s="17">
        <v>0.1</v>
      </c>
      <c r="Q4" s="17">
        <v>0.11</v>
      </c>
      <c r="R4" s="17">
        <v>0.12</v>
      </c>
      <c r="S4" s="17">
        <v>0.13</v>
      </c>
      <c r="T4" s="17">
        <v>0.14000000000000001</v>
      </c>
      <c r="U4" s="8">
        <v>0.15</v>
      </c>
    </row>
    <row r="5" spans="2:21" ht="17.25" customHeight="1">
      <c r="B5" s="66" t="s">
        <v>3</v>
      </c>
      <c r="C5" s="66"/>
      <c r="D5" s="27">
        <f>INDEX(TABEL1,MATCH(D4,PERIODE,),MATCH(D3,BUNGA,))</f>
        <v>0.56447393005377722</v>
      </c>
      <c r="E5" s="28"/>
      <c r="F5" s="13">
        <v>1</v>
      </c>
      <c r="G5" s="20">
        <f>1/(1+G$4)^$F5</f>
        <v>0.99009900990099009</v>
      </c>
      <c r="H5" s="16">
        <f t="shared" ref="H5:U5" si="0">1/(1+H$4)^$F5</f>
        <v>0.98039215686274506</v>
      </c>
      <c r="I5" s="16">
        <f t="shared" si="0"/>
        <v>0.970873786407767</v>
      </c>
      <c r="J5" s="16">
        <f t="shared" si="0"/>
        <v>0.96153846153846145</v>
      </c>
      <c r="K5" s="16">
        <f t="shared" si="0"/>
        <v>0.95238095238095233</v>
      </c>
      <c r="L5" s="16">
        <f t="shared" si="0"/>
        <v>0.94339622641509424</v>
      </c>
      <c r="M5" s="16">
        <f t="shared" si="0"/>
        <v>0.93457943925233644</v>
      </c>
      <c r="N5" s="16">
        <f t="shared" si="0"/>
        <v>0.92592592592592582</v>
      </c>
      <c r="O5" s="16">
        <f t="shared" si="0"/>
        <v>0.9174311926605504</v>
      </c>
      <c r="P5" s="16">
        <f t="shared" si="0"/>
        <v>0.90909090909090906</v>
      </c>
      <c r="Q5" s="16">
        <f t="shared" si="0"/>
        <v>0.9009009009009008</v>
      </c>
      <c r="R5" s="16">
        <f t="shared" si="0"/>
        <v>0.89285714285714279</v>
      </c>
      <c r="S5" s="16">
        <f t="shared" si="0"/>
        <v>0.88495575221238942</v>
      </c>
      <c r="T5" s="16">
        <f t="shared" si="0"/>
        <v>0.8771929824561403</v>
      </c>
      <c r="U5" s="16">
        <f t="shared" si="0"/>
        <v>0.86956521739130443</v>
      </c>
    </row>
    <row r="6" spans="2:21">
      <c r="C6" s="14"/>
      <c r="D6" s="14"/>
      <c r="E6" s="14"/>
      <c r="F6" s="18">
        <v>2</v>
      </c>
      <c r="G6" s="16">
        <f t="shared" ref="G6:U21" si="1">1/(1+G$4)^$F6</f>
        <v>0.98029604940692083</v>
      </c>
      <c r="H6" s="16">
        <f t="shared" si="1"/>
        <v>0.96116878123798544</v>
      </c>
      <c r="I6" s="16">
        <f t="shared" si="1"/>
        <v>0.94259590913375435</v>
      </c>
      <c r="J6" s="16">
        <f t="shared" si="1"/>
        <v>0.92455621301775137</v>
      </c>
      <c r="K6" s="16">
        <f t="shared" si="1"/>
        <v>0.90702947845804982</v>
      </c>
      <c r="L6" s="16">
        <f t="shared" si="1"/>
        <v>0.88999644001423983</v>
      </c>
      <c r="M6" s="16">
        <f t="shared" si="1"/>
        <v>0.87343872827321156</v>
      </c>
      <c r="N6" s="16">
        <f t="shared" si="1"/>
        <v>0.85733882030178321</v>
      </c>
      <c r="O6" s="16">
        <f t="shared" si="1"/>
        <v>0.84167999326655996</v>
      </c>
      <c r="P6" s="16">
        <f t="shared" si="1"/>
        <v>0.82644628099173545</v>
      </c>
      <c r="Q6" s="16">
        <f t="shared" si="1"/>
        <v>0.8116224332440547</v>
      </c>
      <c r="R6" s="16">
        <f t="shared" si="1"/>
        <v>0.79719387755102034</v>
      </c>
      <c r="S6" s="16">
        <f t="shared" si="1"/>
        <v>0.78314668337379612</v>
      </c>
      <c r="T6" s="16">
        <f t="shared" si="1"/>
        <v>0.76946752847029842</v>
      </c>
      <c r="U6" s="16">
        <f t="shared" si="1"/>
        <v>0.7561436672967865</v>
      </c>
    </row>
    <row r="7" spans="2:21">
      <c r="B7" s="30" t="s">
        <v>5</v>
      </c>
      <c r="C7" s="14"/>
      <c r="D7" s="14"/>
      <c r="E7" s="14"/>
      <c r="F7" s="18">
        <v>3</v>
      </c>
      <c r="G7" s="16">
        <f t="shared" si="1"/>
        <v>0.97059014792764453</v>
      </c>
      <c r="H7" s="16">
        <f t="shared" si="1"/>
        <v>0.94232233454704462</v>
      </c>
      <c r="I7" s="16">
        <f t="shared" si="1"/>
        <v>0.91514165935315961</v>
      </c>
      <c r="J7" s="16">
        <f t="shared" si="1"/>
        <v>0.88899635867091487</v>
      </c>
      <c r="K7" s="16">
        <f t="shared" si="1"/>
        <v>0.86383759853147601</v>
      </c>
      <c r="L7" s="16">
        <f t="shared" si="1"/>
        <v>0.8396192830323016</v>
      </c>
      <c r="M7" s="16">
        <f t="shared" si="1"/>
        <v>0.81629787689085187</v>
      </c>
      <c r="N7" s="16">
        <f t="shared" si="1"/>
        <v>0.79383224102016958</v>
      </c>
      <c r="O7" s="16">
        <f t="shared" si="1"/>
        <v>0.77218348006106419</v>
      </c>
      <c r="P7" s="16">
        <f t="shared" si="1"/>
        <v>0.75131480090157754</v>
      </c>
      <c r="Q7" s="16">
        <f t="shared" si="1"/>
        <v>0.73119138130095018</v>
      </c>
      <c r="R7" s="16">
        <f t="shared" si="1"/>
        <v>0.71178024781341087</v>
      </c>
      <c r="S7" s="16">
        <f t="shared" si="1"/>
        <v>0.69305016227769578</v>
      </c>
      <c r="T7" s="16">
        <f t="shared" si="1"/>
        <v>0.67497151620201612</v>
      </c>
      <c r="U7" s="16">
        <f t="shared" si="1"/>
        <v>0.65751623243198831</v>
      </c>
    </row>
    <row r="8" spans="2:21">
      <c r="B8" s="4" t="s">
        <v>4</v>
      </c>
      <c r="C8" s="5"/>
      <c r="D8" s="29">
        <v>1.175E-2</v>
      </c>
      <c r="F8" s="18">
        <v>4</v>
      </c>
      <c r="G8" s="16">
        <f t="shared" si="1"/>
        <v>0.96098034448281622</v>
      </c>
      <c r="H8" s="16">
        <f t="shared" si="1"/>
        <v>0.9238454260265142</v>
      </c>
      <c r="I8" s="16">
        <f t="shared" si="1"/>
        <v>0.888487047915689</v>
      </c>
      <c r="J8" s="16">
        <f t="shared" si="1"/>
        <v>0.85480419102972571</v>
      </c>
      <c r="K8" s="16">
        <f t="shared" si="1"/>
        <v>0.82270247479188197</v>
      </c>
      <c r="L8" s="16">
        <f t="shared" si="1"/>
        <v>0.79209366323802044</v>
      </c>
      <c r="M8" s="16">
        <f t="shared" si="1"/>
        <v>0.7628952120475252</v>
      </c>
      <c r="N8" s="16">
        <f t="shared" si="1"/>
        <v>0.73502985279645328</v>
      </c>
      <c r="O8" s="16">
        <f t="shared" si="1"/>
        <v>0.7084252110651964</v>
      </c>
      <c r="P8" s="16">
        <f t="shared" si="1"/>
        <v>0.68301345536507052</v>
      </c>
      <c r="Q8" s="16">
        <f t="shared" si="1"/>
        <v>0.65873097414500015</v>
      </c>
      <c r="R8" s="16">
        <f t="shared" si="1"/>
        <v>0.63551807840483121</v>
      </c>
      <c r="S8" s="16">
        <f t="shared" si="1"/>
        <v>0.61331872767937679</v>
      </c>
      <c r="T8" s="16">
        <f t="shared" si="1"/>
        <v>0.59208027737018942</v>
      </c>
      <c r="U8" s="16">
        <f t="shared" si="1"/>
        <v>0.57175324559303342</v>
      </c>
    </row>
    <row r="9" spans="2:21">
      <c r="B9" s="24" t="s">
        <v>0</v>
      </c>
      <c r="C9" s="25"/>
      <c r="D9" s="26">
        <v>120</v>
      </c>
      <c r="F9" s="18">
        <v>5</v>
      </c>
      <c r="G9" s="16">
        <f t="shared" si="1"/>
        <v>0.95146568760674888</v>
      </c>
      <c r="H9" s="16">
        <f t="shared" si="1"/>
        <v>0.90573080982991594</v>
      </c>
      <c r="I9" s="16">
        <f t="shared" si="1"/>
        <v>0.86260878438416411</v>
      </c>
      <c r="J9" s="16">
        <f t="shared" si="1"/>
        <v>0.82192710675935154</v>
      </c>
      <c r="K9" s="16">
        <f t="shared" si="1"/>
        <v>0.78352616646845896</v>
      </c>
      <c r="L9" s="16">
        <f t="shared" si="1"/>
        <v>0.74725817286605689</v>
      </c>
      <c r="M9" s="16">
        <f t="shared" si="1"/>
        <v>0.71298617948366838</v>
      </c>
      <c r="N9" s="16">
        <f t="shared" si="1"/>
        <v>0.68058319703375303</v>
      </c>
      <c r="O9" s="16">
        <f t="shared" si="1"/>
        <v>0.64993138629834524</v>
      </c>
      <c r="P9" s="16">
        <f t="shared" si="1"/>
        <v>0.62092132305915493</v>
      </c>
      <c r="Q9" s="16">
        <f t="shared" si="1"/>
        <v>0.5934513280585586</v>
      </c>
      <c r="R9" s="16">
        <f t="shared" si="1"/>
        <v>0.56742685571859919</v>
      </c>
      <c r="S9" s="16">
        <f t="shared" si="1"/>
        <v>0.54275993599944861</v>
      </c>
      <c r="T9" s="16">
        <f t="shared" si="1"/>
        <v>0.51936866435981521</v>
      </c>
      <c r="U9" s="16">
        <f t="shared" si="1"/>
        <v>0.49717673529828987</v>
      </c>
    </row>
    <row r="10" spans="2:21">
      <c r="B10" s="66" t="s">
        <v>3</v>
      </c>
      <c r="C10" s="66"/>
      <c r="D10" s="27">
        <f>1/(1+D8)^D9</f>
        <v>0.24615827075861249</v>
      </c>
      <c r="E10" s="28"/>
      <c r="F10" s="18">
        <v>6</v>
      </c>
      <c r="G10" s="16">
        <f t="shared" si="1"/>
        <v>0.94204523525420658</v>
      </c>
      <c r="H10" s="16">
        <f t="shared" si="1"/>
        <v>0.88797138218619198</v>
      </c>
      <c r="I10" s="16">
        <f t="shared" si="1"/>
        <v>0.83748425668365445</v>
      </c>
      <c r="J10" s="16">
        <f t="shared" si="1"/>
        <v>0.79031452573014571</v>
      </c>
      <c r="K10" s="16">
        <f t="shared" si="1"/>
        <v>0.74621539663662761</v>
      </c>
      <c r="L10" s="16">
        <f t="shared" si="1"/>
        <v>0.70496054043967626</v>
      </c>
      <c r="M10" s="16">
        <f t="shared" si="1"/>
        <v>0.66634222381651254</v>
      </c>
      <c r="N10" s="16">
        <f t="shared" si="1"/>
        <v>0.63016962688310452</v>
      </c>
      <c r="O10" s="16">
        <f t="shared" si="1"/>
        <v>0.5962673268792158</v>
      </c>
      <c r="P10" s="16">
        <f t="shared" si="1"/>
        <v>0.56447393005377722</v>
      </c>
      <c r="Q10" s="16">
        <f t="shared" si="1"/>
        <v>0.53464083608879154</v>
      </c>
      <c r="R10" s="16">
        <f t="shared" si="1"/>
        <v>0.50663112117732068</v>
      </c>
      <c r="S10" s="16">
        <f t="shared" si="1"/>
        <v>0.48031852743314046</v>
      </c>
      <c r="T10" s="16">
        <f t="shared" si="1"/>
        <v>0.45558654768404844</v>
      </c>
      <c r="U10" s="16">
        <f t="shared" si="1"/>
        <v>0.43232759591155645</v>
      </c>
    </row>
    <row r="11" spans="2:21">
      <c r="B11" s="22"/>
      <c r="C11" s="22"/>
      <c r="D11" s="22"/>
      <c r="E11" s="22"/>
      <c r="F11" s="18">
        <v>7</v>
      </c>
      <c r="G11" s="16">
        <f t="shared" si="1"/>
        <v>0.93271805470713554</v>
      </c>
      <c r="H11" s="16">
        <f t="shared" si="1"/>
        <v>0.87056017861391388</v>
      </c>
      <c r="I11" s="16">
        <f t="shared" si="1"/>
        <v>0.81309151134335378</v>
      </c>
      <c r="J11" s="16">
        <f t="shared" si="1"/>
        <v>0.75991781320206331</v>
      </c>
      <c r="K11" s="16">
        <f t="shared" si="1"/>
        <v>0.71068133013012147</v>
      </c>
      <c r="L11" s="16">
        <f t="shared" si="1"/>
        <v>0.66505711362233599</v>
      </c>
      <c r="M11" s="16">
        <f t="shared" si="1"/>
        <v>0.62274974188459109</v>
      </c>
      <c r="N11" s="16">
        <f t="shared" si="1"/>
        <v>0.58349039526213387</v>
      </c>
      <c r="O11" s="16">
        <f t="shared" si="1"/>
        <v>0.54703424484331731</v>
      </c>
      <c r="P11" s="16">
        <f t="shared" si="1"/>
        <v>0.51315811823070645</v>
      </c>
      <c r="Q11" s="16">
        <f t="shared" si="1"/>
        <v>0.48165841089080319</v>
      </c>
      <c r="R11" s="16">
        <f t="shared" si="1"/>
        <v>0.45234921533689343</v>
      </c>
      <c r="S11" s="16">
        <f t="shared" si="1"/>
        <v>0.425060643746142</v>
      </c>
      <c r="T11" s="16">
        <f t="shared" si="1"/>
        <v>0.39963732252986695</v>
      </c>
      <c r="U11" s="16">
        <f t="shared" si="1"/>
        <v>0.37593703992309269</v>
      </c>
    </row>
    <row r="12" spans="2:21">
      <c r="F12" s="18">
        <v>8</v>
      </c>
      <c r="G12" s="16">
        <f t="shared" si="1"/>
        <v>0.92348322248231218</v>
      </c>
      <c r="H12" s="16">
        <f t="shared" si="1"/>
        <v>0.85349037119011162</v>
      </c>
      <c r="I12" s="16">
        <f t="shared" si="1"/>
        <v>0.78940923431393573</v>
      </c>
      <c r="J12" s="16">
        <f t="shared" si="1"/>
        <v>0.73069020500198378</v>
      </c>
      <c r="K12" s="16">
        <f t="shared" si="1"/>
        <v>0.67683936202868722</v>
      </c>
      <c r="L12" s="16">
        <f t="shared" si="1"/>
        <v>0.62741237134182648</v>
      </c>
      <c r="M12" s="16">
        <f t="shared" si="1"/>
        <v>0.5820091045650384</v>
      </c>
      <c r="N12" s="16">
        <f t="shared" si="1"/>
        <v>0.54026888450197574</v>
      </c>
      <c r="O12" s="16">
        <f t="shared" si="1"/>
        <v>0.50186627967276809</v>
      </c>
      <c r="P12" s="16">
        <f t="shared" si="1"/>
        <v>0.46650738020973315</v>
      </c>
      <c r="Q12" s="16">
        <f t="shared" si="1"/>
        <v>0.43392649629802077</v>
      </c>
      <c r="R12" s="16">
        <f t="shared" si="1"/>
        <v>0.4038832279793691</v>
      </c>
      <c r="S12" s="16">
        <f t="shared" si="1"/>
        <v>0.37615986172224958</v>
      </c>
      <c r="T12" s="16">
        <f t="shared" si="1"/>
        <v>0.35055905485076044</v>
      </c>
      <c r="U12" s="16">
        <f t="shared" si="1"/>
        <v>0.32690177384616753</v>
      </c>
    </row>
    <row r="13" spans="2:21">
      <c r="B13" s="15"/>
      <c r="C13" s="15"/>
      <c r="D13" s="15"/>
      <c r="E13" s="15"/>
      <c r="F13" s="18">
        <v>9</v>
      </c>
      <c r="G13" s="16">
        <f t="shared" si="1"/>
        <v>0.91433982423991289</v>
      </c>
      <c r="H13" s="16">
        <f t="shared" si="1"/>
        <v>0.83675526587265847</v>
      </c>
      <c r="I13" s="16">
        <f t="shared" si="1"/>
        <v>0.76641673234362695</v>
      </c>
      <c r="J13" s="16">
        <f t="shared" si="1"/>
        <v>0.70258673557883045</v>
      </c>
      <c r="K13" s="16">
        <f t="shared" si="1"/>
        <v>0.64460891621779726</v>
      </c>
      <c r="L13" s="16">
        <f t="shared" si="1"/>
        <v>0.59189846353002495</v>
      </c>
      <c r="M13" s="16">
        <f t="shared" si="1"/>
        <v>0.54393374258414806</v>
      </c>
      <c r="N13" s="16">
        <f t="shared" si="1"/>
        <v>0.50024896713145905</v>
      </c>
      <c r="O13" s="16">
        <f t="shared" si="1"/>
        <v>0.46042777951630098</v>
      </c>
      <c r="P13" s="16">
        <f t="shared" si="1"/>
        <v>0.42409761837248466</v>
      </c>
      <c r="Q13" s="16">
        <f t="shared" si="1"/>
        <v>0.39092477143965831</v>
      </c>
      <c r="R13" s="16">
        <f t="shared" si="1"/>
        <v>0.36061002498157957</v>
      </c>
      <c r="S13" s="16">
        <f t="shared" si="1"/>
        <v>0.33288483338252178</v>
      </c>
      <c r="T13" s="16">
        <f t="shared" si="1"/>
        <v>0.3075079428515442</v>
      </c>
      <c r="U13" s="16">
        <f t="shared" si="1"/>
        <v>0.28426241204014574</v>
      </c>
    </row>
    <row r="14" spans="2:21">
      <c r="F14" s="18">
        <v>10</v>
      </c>
      <c r="G14" s="16">
        <f t="shared" si="1"/>
        <v>0.90528695469298315</v>
      </c>
      <c r="H14" s="16">
        <f t="shared" si="1"/>
        <v>0.82034829987515534</v>
      </c>
      <c r="I14" s="16">
        <f t="shared" si="1"/>
        <v>0.74409391489672516</v>
      </c>
      <c r="J14" s="16">
        <f t="shared" si="1"/>
        <v>0.67556416882579851</v>
      </c>
      <c r="K14" s="16">
        <f t="shared" si="1"/>
        <v>0.61391325354075932</v>
      </c>
      <c r="L14" s="16">
        <f t="shared" si="1"/>
        <v>0.55839477691511785</v>
      </c>
      <c r="M14" s="16">
        <f t="shared" si="1"/>
        <v>0.5083492921347178</v>
      </c>
      <c r="N14" s="16">
        <f t="shared" si="1"/>
        <v>0.46319348808468425</v>
      </c>
      <c r="O14" s="16">
        <f t="shared" si="1"/>
        <v>0.42241080689568894</v>
      </c>
      <c r="P14" s="16">
        <f t="shared" si="1"/>
        <v>0.38554328942953148</v>
      </c>
      <c r="Q14" s="16">
        <f t="shared" si="1"/>
        <v>0.3521844787744669</v>
      </c>
      <c r="R14" s="16">
        <f t="shared" si="1"/>
        <v>0.32197323659069599</v>
      </c>
      <c r="S14" s="16">
        <f t="shared" si="1"/>
        <v>0.2945883481261255</v>
      </c>
      <c r="T14" s="16">
        <f t="shared" si="1"/>
        <v>0.26974380951889843</v>
      </c>
      <c r="U14" s="16">
        <f t="shared" si="1"/>
        <v>0.24718470612186585</v>
      </c>
    </row>
    <row r="15" spans="2:21">
      <c r="F15" s="18">
        <v>11</v>
      </c>
      <c r="G15" s="16">
        <f t="shared" si="1"/>
        <v>0.89632371751780526</v>
      </c>
      <c r="H15" s="16">
        <f t="shared" si="1"/>
        <v>0.80426303909328967</v>
      </c>
      <c r="I15" s="16">
        <f t="shared" si="1"/>
        <v>0.72242127659876232</v>
      </c>
      <c r="J15" s="16">
        <f t="shared" si="1"/>
        <v>0.6495809315632679</v>
      </c>
      <c r="K15" s="16">
        <f t="shared" si="1"/>
        <v>0.5846792890864374</v>
      </c>
      <c r="L15" s="16">
        <f t="shared" si="1"/>
        <v>0.52678752539162055</v>
      </c>
      <c r="M15" s="16">
        <f t="shared" si="1"/>
        <v>0.47509279638758667</v>
      </c>
      <c r="N15" s="16">
        <f t="shared" si="1"/>
        <v>0.42888285933767062</v>
      </c>
      <c r="O15" s="16">
        <f t="shared" si="1"/>
        <v>0.38753285036301738</v>
      </c>
      <c r="P15" s="16">
        <f t="shared" si="1"/>
        <v>0.3504938994813922</v>
      </c>
      <c r="Q15" s="16">
        <f t="shared" si="1"/>
        <v>0.31728331421123146</v>
      </c>
      <c r="R15" s="16">
        <f t="shared" si="1"/>
        <v>0.28747610409883567</v>
      </c>
      <c r="S15" s="16">
        <f t="shared" si="1"/>
        <v>0.26069765320896066</v>
      </c>
      <c r="T15" s="16">
        <f t="shared" si="1"/>
        <v>0.23661737677096348</v>
      </c>
      <c r="U15" s="16">
        <f t="shared" si="1"/>
        <v>0.21494322271466598</v>
      </c>
    </row>
    <row r="16" spans="2:21">
      <c r="F16" s="18">
        <v>12</v>
      </c>
      <c r="G16" s="16">
        <f t="shared" si="1"/>
        <v>0.88744922526515368</v>
      </c>
      <c r="H16" s="16">
        <f t="shared" si="1"/>
        <v>0.78849317558165644</v>
      </c>
      <c r="I16" s="16">
        <f t="shared" si="1"/>
        <v>0.70137988019297326</v>
      </c>
      <c r="J16" s="16">
        <f t="shared" si="1"/>
        <v>0.62459704958006512</v>
      </c>
      <c r="K16" s="16">
        <f t="shared" si="1"/>
        <v>0.5568374181775595</v>
      </c>
      <c r="L16" s="16">
        <f t="shared" si="1"/>
        <v>0.4969693635770005</v>
      </c>
      <c r="M16" s="16">
        <f t="shared" si="1"/>
        <v>0.44401195924073528</v>
      </c>
      <c r="N16" s="16">
        <f t="shared" si="1"/>
        <v>0.39711375864599124</v>
      </c>
      <c r="O16" s="16">
        <f t="shared" si="1"/>
        <v>0.35553472510368567</v>
      </c>
      <c r="P16" s="16">
        <f t="shared" si="1"/>
        <v>0.31863081771035656</v>
      </c>
      <c r="Q16" s="16">
        <f t="shared" si="1"/>
        <v>0.28584082361372198</v>
      </c>
      <c r="R16" s="16">
        <f t="shared" si="1"/>
        <v>0.25667509294538904</v>
      </c>
      <c r="S16" s="16">
        <f t="shared" si="1"/>
        <v>0.23070588779554044</v>
      </c>
      <c r="T16" s="16">
        <f t="shared" si="1"/>
        <v>0.20755910243066969</v>
      </c>
      <c r="U16" s="16">
        <f t="shared" si="1"/>
        <v>0.18690715018666609</v>
      </c>
    </row>
    <row r="17" spans="6:21">
      <c r="F17" s="18">
        <v>13</v>
      </c>
      <c r="G17" s="16">
        <f t="shared" si="1"/>
        <v>0.87866259927242929</v>
      </c>
      <c r="H17" s="16">
        <f t="shared" si="1"/>
        <v>0.77303252508005538</v>
      </c>
      <c r="I17" s="16">
        <f t="shared" si="1"/>
        <v>0.68095133999317792</v>
      </c>
      <c r="J17" s="16">
        <f t="shared" si="1"/>
        <v>0.600574086134678</v>
      </c>
      <c r="K17" s="16">
        <f t="shared" si="1"/>
        <v>0.53032135064529462</v>
      </c>
      <c r="L17" s="16">
        <f t="shared" si="1"/>
        <v>0.46883902224245327</v>
      </c>
      <c r="M17" s="16">
        <f t="shared" si="1"/>
        <v>0.41496444788853759</v>
      </c>
      <c r="N17" s="16">
        <f t="shared" si="1"/>
        <v>0.36769792467221413</v>
      </c>
      <c r="O17" s="16">
        <f t="shared" si="1"/>
        <v>0.32617864688411524</v>
      </c>
      <c r="P17" s="16">
        <f t="shared" si="1"/>
        <v>0.28966437973668779</v>
      </c>
      <c r="Q17" s="16">
        <f t="shared" si="1"/>
        <v>0.25751425550785767</v>
      </c>
      <c r="R17" s="16">
        <f t="shared" si="1"/>
        <v>0.22917419012981158</v>
      </c>
      <c r="S17" s="16">
        <f t="shared" si="1"/>
        <v>0.20416450247392959</v>
      </c>
      <c r="T17" s="16">
        <f t="shared" si="1"/>
        <v>0.18206938809707865</v>
      </c>
      <c r="U17" s="16">
        <f t="shared" si="1"/>
        <v>0.16252795668405748</v>
      </c>
    </row>
    <row r="18" spans="6:21">
      <c r="F18" s="18">
        <v>14</v>
      </c>
      <c r="G18" s="16">
        <f t="shared" si="1"/>
        <v>0.86996296957666264</v>
      </c>
      <c r="H18" s="16">
        <f t="shared" si="1"/>
        <v>0.75787502458828948</v>
      </c>
      <c r="I18" s="16">
        <f t="shared" si="1"/>
        <v>0.66111780581861923</v>
      </c>
      <c r="J18" s="16">
        <f t="shared" si="1"/>
        <v>0.57747508282180582</v>
      </c>
      <c r="K18" s="16">
        <f t="shared" si="1"/>
        <v>0.50506795299551888</v>
      </c>
      <c r="L18" s="16">
        <f t="shared" si="1"/>
        <v>0.44230096437967292</v>
      </c>
      <c r="M18" s="16">
        <f t="shared" si="1"/>
        <v>0.3878172410173249</v>
      </c>
      <c r="N18" s="16">
        <f t="shared" si="1"/>
        <v>0.34046104136316119</v>
      </c>
      <c r="O18" s="16">
        <f t="shared" si="1"/>
        <v>0.29924646503129837</v>
      </c>
      <c r="P18" s="16">
        <f t="shared" si="1"/>
        <v>0.26333125430607973</v>
      </c>
      <c r="Q18" s="16">
        <f t="shared" si="1"/>
        <v>0.23199482478185374</v>
      </c>
      <c r="R18" s="16">
        <f t="shared" si="1"/>
        <v>0.20461981261590317</v>
      </c>
      <c r="S18" s="16">
        <f t="shared" si="1"/>
        <v>0.18067655086188467</v>
      </c>
      <c r="T18" s="16">
        <f t="shared" si="1"/>
        <v>0.15970998955884091</v>
      </c>
      <c r="U18" s="16">
        <f t="shared" si="1"/>
        <v>0.14132865798613695</v>
      </c>
    </row>
    <row r="19" spans="6:21">
      <c r="F19" s="18">
        <v>15</v>
      </c>
      <c r="G19" s="16">
        <f t="shared" si="1"/>
        <v>0.86134947482837909</v>
      </c>
      <c r="H19" s="16">
        <f t="shared" si="1"/>
        <v>0.74301472998851925</v>
      </c>
      <c r="I19" s="16">
        <f t="shared" si="1"/>
        <v>0.64186194739671765</v>
      </c>
      <c r="J19" s="16">
        <f t="shared" si="1"/>
        <v>0.55526450271327477</v>
      </c>
      <c r="K19" s="16">
        <f t="shared" si="1"/>
        <v>0.48101709809097021</v>
      </c>
      <c r="L19" s="16">
        <f t="shared" si="1"/>
        <v>0.41726506073554037</v>
      </c>
      <c r="M19" s="16">
        <f t="shared" si="1"/>
        <v>0.36244601964235967</v>
      </c>
      <c r="N19" s="16">
        <f t="shared" si="1"/>
        <v>0.31524170496588994</v>
      </c>
      <c r="O19" s="16">
        <f t="shared" si="1"/>
        <v>0.27453804131311776</v>
      </c>
      <c r="P19" s="16">
        <f t="shared" si="1"/>
        <v>0.23939204936916339</v>
      </c>
      <c r="Q19" s="16">
        <f t="shared" si="1"/>
        <v>0.2090043466503187</v>
      </c>
      <c r="R19" s="16">
        <f t="shared" si="1"/>
        <v>0.18269626126419927</v>
      </c>
      <c r="S19" s="16">
        <f t="shared" si="1"/>
        <v>0.15989075297511918</v>
      </c>
      <c r="T19" s="16">
        <f t="shared" si="1"/>
        <v>0.1400964820691587</v>
      </c>
      <c r="U19" s="16">
        <f t="shared" si="1"/>
        <v>0.1228944852053365</v>
      </c>
    </row>
    <row r="20" spans="6:21">
      <c r="F20" s="18">
        <v>16</v>
      </c>
      <c r="G20" s="16">
        <f t="shared" si="1"/>
        <v>0.8528212622063156</v>
      </c>
      <c r="H20" s="16">
        <f t="shared" si="1"/>
        <v>0.72844581371423445</v>
      </c>
      <c r="I20" s="16">
        <f t="shared" si="1"/>
        <v>0.62316693922011435</v>
      </c>
      <c r="J20" s="16">
        <f t="shared" si="1"/>
        <v>0.53390817568584104</v>
      </c>
      <c r="K20" s="16">
        <f t="shared" si="1"/>
        <v>0.45811152199140021</v>
      </c>
      <c r="L20" s="16">
        <f t="shared" si="1"/>
        <v>0.39364628371277405</v>
      </c>
      <c r="M20" s="16">
        <f t="shared" si="1"/>
        <v>0.33873459779659787</v>
      </c>
      <c r="N20" s="16">
        <f t="shared" si="1"/>
        <v>0.29189046756100923</v>
      </c>
      <c r="O20" s="16">
        <f t="shared" si="1"/>
        <v>0.2518697626725851</v>
      </c>
      <c r="P20" s="16">
        <f t="shared" si="1"/>
        <v>0.21762913579014853</v>
      </c>
      <c r="Q20" s="16">
        <f t="shared" si="1"/>
        <v>0.18829220418947626</v>
      </c>
      <c r="R20" s="16">
        <f t="shared" si="1"/>
        <v>0.16312166184303503</v>
      </c>
      <c r="S20" s="16">
        <f t="shared" si="1"/>
        <v>0.14149624157090193</v>
      </c>
      <c r="T20" s="16">
        <f t="shared" si="1"/>
        <v>0.12289165093785848</v>
      </c>
      <c r="U20" s="16">
        <f t="shared" si="1"/>
        <v>0.10686476974377089</v>
      </c>
    </row>
    <row r="21" spans="6:21">
      <c r="F21" s="18">
        <v>17</v>
      </c>
      <c r="G21" s="16">
        <f t="shared" si="1"/>
        <v>0.84437748733298568</v>
      </c>
      <c r="H21" s="16">
        <f t="shared" si="1"/>
        <v>0.7141625624649357</v>
      </c>
      <c r="I21" s="16">
        <f t="shared" si="1"/>
        <v>0.60501644584477121</v>
      </c>
      <c r="J21" s="16">
        <f t="shared" si="1"/>
        <v>0.51337324585177024</v>
      </c>
      <c r="K21" s="16">
        <f t="shared" si="1"/>
        <v>0.43629668761085727</v>
      </c>
      <c r="L21" s="16">
        <f t="shared" si="1"/>
        <v>0.37136441859695657</v>
      </c>
      <c r="M21" s="16">
        <f t="shared" si="1"/>
        <v>0.31657439046411018</v>
      </c>
      <c r="N21" s="16">
        <f t="shared" si="1"/>
        <v>0.27026895144537894</v>
      </c>
      <c r="O21" s="16">
        <f t="shared" si="1"/>
        <v>0.23107317676383954</v>
      </c>
      <c r="P21" s="16">
        <f t="shared" si="1"/>
        <v>0.19784466890013502</v>
      </c>
      <c r="Q21" s="16">
        <f t="shared" si="1"/>
        <v>0.16963261638691554</v>
      </c>
      <c r="R21" s="16">
        <f t="shared" si="1"/>
        <v>0.14564434093128129</v>
      </c>
      <c r="S21" s="16">
        <f t="shared" si="1"/>
        <v>0.12521791289460349</v>
      </c>
      <c r="T21" s="16">
        <f t="shared" si="1"/>
        <v>0.107799693805139</v>
      </c>
      <c r="U21" s="16">
        <f t="shared" si="1"/>
        <v>9.2925886733713825E-2</v>
      </c>
    </row>
    <row r="22" spans="6:21">
      <c r="F22" s="18">
        <v>18</v>
      </c>
      <c r="G22" s="16">
        <f t="shared" ref="G22:U38" si="2">1/(1+G$4)^$F22</f>
        <v>0.83601731419107495</v>
      </c>
      <c r="H22" s="16">
        <f t="shared" si="2"/>
        <v>0.7001593749656233</v>
      </c>
      <c r="I22" s="16">
        <f t="shared" si="2"/>
        <v>0.5873946076162827</v>
      </c>
      <c r="J22" s="16">
        <f t="shared" si="2"/>
        <v>0.49362812101131748</v>
      </c>
      <c r="K22" s="16">
        <f t="shared" si="2"/>
        <v>0.41552065486748313</v>
      </c>
      <c r="L22" s="16">
        <f t="shared" si="2"/>
        <v>0.35034379112920433</v>
      </c>
      <c r="M22" s="16">
        <f t="shared" si="2"/>
        <v>0.29586391632159825</v>
      </c>
      <c r="N22" s="16">
        <f t="shared" si="2"/>
        <v>0.25024902911609154</v>
      </c>
      <c r="O22" s="16">
        <f t="shared" si="2"/>
        <v>0.21199374015031147</v>
      </c>
      <c r="P22" s="16">
        <f t="shared" si="2"/>
        <v>0.17985878990921364</v>
      </c>
      <c r="Q22" s="16">
        <f t="shared" si="2"/>
        <v>0.15282217692514913</v>
      </c>
      <c r="R22" s="16">
        <f t="shared" si="2"/>
        <v>0.13003959011721541</v>
      </c>
      <c r="S22" s="16">
        <f t="shared" si="2"/>
        <v>0.1108123122961093</v>
      </c>
      <c r="T22" s="16">
        <f t="shared" si="2"/>
        <v>9.4561134916788581E-2</v>
      </c>
      <c r="U22" s="16">
        <f t="shared" si="2"/>
        <v>8.0805118898881603E-2</v>
      </c>
    </row>
    <row r="23" spans="6:21">
      <c r="F23" s="18">
        <v>19</v>
      </c>
      <c r="G23" s="16">
        <f t="shared" si="2"/>
        <v>0.82773991504066846</v>
      </c>
      <c r="H23" s="16">
        <f t="shared" si="2"/>
        <v>0.68643075977021895</v>
      </c>
      <c r="I23" s="16">
        <f t="shared" si="2"/>
        <v>0.57028602681192497</v>
      </c>
      <c r="J23" s="16">
        <f t="shared" si="2"/>
        <v>0.47464242404934376</v>
      </c>
      <c r="K23" s="16">
        <f t="shared" si="2"/>
        <v>0.39573395701665059</v>
      </c>
      <c r="L23" s="16">
        <f t="shared" si="2"/>
        <v>0.3305130104992493</v>
      </c>
      <c r="M23" s="16">
        <f t="shared" si="2"/>
        <v>0.27650833301083949</v>
      </c>
      <c r="N23" s="16">
        <f t="shared" si="2"/>
        <v>0.23171206399638106</v>
      </c>
      <c r="O23" s="16">
        <f t="shared" si="2"/>
        <v>0.19448966986267105</v>
      </c>
      <c r="P23" s="16">
        <f t="shared" si="2"/>
        <v>0.16350799082655781</v>
      </c>
      <c r="Q23" s="16">
        <f t="shared" si="2"/>
        <v>0.13767763686950371</v>
      </c>
      <c r="R23" s="16">
        <f t="shared" si="2"/>
        <v>0.1161067768903709</v>
      </c>
      <c r="S23" s="16">
        <f t="shared" si="2"/>
        <v>9.8063993182397627E-2</v>
      </c>
      <c r="T23" s="16">
        <f t="shared" si="2"/>
        <v>8.2948363962095248E-2</v>
      </c>
      <c r="U23" s="16">
        <f t="shared" si="2"/>
        <v>7.0265320781636179E-2</v>
      </c>
    </row>
    <row r="24" spans="6:21">
      <c r="F24" s="18">
        <v>20</v>
      </c>
      <c r="G24" s="16">
        <f t="shared" si="2"/>
        <v>0.81954447033729538</v>
      </c>
      <c r="H24" s="16">
        <f t="shared" si="2"/>
        <v>0.67297133310805779</v>
      </c>
      <c r="I24" s="16">
        <f t="shared" si="2"/>
        <v>0.55367575418633497</v>
      </c>
      <c r="J24" s="16">
        <f t="shared" si="2"/>
        <v>0.45638694620129205</v>
      </c>
      <c r="K24" s="16">
        <f t="shared" si="2"/>
        <v>0.37688948287300061</v>
      </c>
      <c r="L24" s="16">
        <f t="shared" si="2"/>
        <v>0.31180472688608429</v>
      </c>
      <c r="M24" s="16">
        <f t="shared" si="2"/>
        <v>0.2584190028138687</v>
      </c>
      <c r="N24" s="16">
        <f t="shared" si="2"/>
        <v>0.21454820740405653</v>
      </c>
      <c r="O24" s="16">
        <f t="shared" si="2"/>
        <v>0.17843088978226704</v>
      </c>
      <c r="P24" s="16">
        <f t="shared" si="2"/>
        <v>0.14864362802414349</v>
      </c>
      <c r="Q24" s="16">
        <f t="shared" si="2"/>
        <v>0.12403390708964297</v>
      </c>
      <c r="R24" s="16">
        <f t="shared" si="2"/>
        <v>0.1036667650806883</v>
      </c>
      <c r="S24" s="16">
        <f t="shared" si="2"/>
        <v>8.678229485167932E-2</v>
      </c>
      <c r="T24" s="16">
        <f t="shared" si="2"/>
        <v>7.2761722773767745E-2</v>
      </c>
      <c r="U24" s="16">
        <f t="shared" si="2"/>
        <v>6.1100278940553199E-2</v>
      </c>
    </row>
    <row r="25" spans="6:21">
      <c r="F25" s="18">
        <v>21</v>
      </c>
      <c r="G25" s="16">
        <f t="shared" si="2"/>
        <v>0.81143016865078765</v>
      </c>
      <c r="H25" s="16">
        <f t="shared" si="2"/>
        <v>0.65977581677260566</v>
      </c>
      <c r="I25" s="16">
        <f t="shared" si="2"/>
        <v>0.5375492759090631</v>
      </c>
      <c r="J25" s="16">
        <f t="shared" si="2"/>
        <v>0.43883360211662686</v>
      </c>
      <c r="K25" s="16">
        <f t="shared" si="2"/>
        <v>0.35894236464095297</v>
      </c>
      <c r="L25" s="16">
        <f t="shared" si="2"/>
        <v>0.29415540272272095</v>
      </c>
      <c r="M25" s="16">
        <f t="shared" si="2"/>
        <v>0.24151308674193336</v>
      </c>
      <c r="N25" s="16">
        <f t="shared" si="2"/>
        <v>0.19865574759634863</v>
      </c>
      <c r="O25" s="16">
        <f t="shared" si="2"/>
        <v>0.16369806402042844</v>
      </c>
      <c r="P25" s="16">
        <f t="shared" si="2"/>
        <v>0.13513057093103953</v>
      </c>
      <c r="Q25" s="16">
        <f t="shared" si="2"/>
        <v>0.11174225863931797</v>
      </c>
      <c r="R25" s="16">
        <f t="shared" si="2"/>
        <v>9.2559611679185971E-2</v>
      </c>
      <c r="S25" s="16">
        <f t="shared" si="2"/>
        <v>7.6798491019185247E-2</v>
      </c>
      <c r="T25" s="16">
        <f t="shared" si="2"/>
        <v>6.3826072608568193E-2</v>
      </c>
      <c r="U25" s="16">
        <f t="shared" si="2"/>
        <v>5.3130677339611479E-2</v>
      </c>
    </row>
    <row r="26" spans="6:21">
      <c r="F26" s="18">
        <v>22</v>
      </c>
      <c r="G26" s="16">
        <f t="shared" si="2"/>
        <v>0.80339620658493804</v>
      </c>
      <c r="H26" s="16">
        <f t="shared" si="2"/>
        <v>0.64683903605157411</v>
      </c>
      <c r="I26" s="16">
        <f t="shared" si="2"/>
        <v>0.52189250088258554</v>
      </c>
      <c r="J26" s="16">
        <f t="shared" si="2"/>
        <v>0.42195538665060278</v>
      </c>
      <c r="K26" s="16">
        <f t="shared" si="2"/>
        <v>0.3418498710866219</v>
      </c>
      <c r="L26" s="16">
        <f t="shared" si="2"/>
        <v>0.27750509690822728</v>
      </c>
      <c r="M26" s="16">
        <f t="shared" si="2"/>
        <v>0.22571316517937698</v>
      </c>
      <c r="N26" s="16">
        <f t="shared" si="2"/>
        <v>0.18394050703365611</v>
      </c>
      <c r="O26" s="16">
        <f t="shared" si="2"/>
        <v>0.15018171011048481</v>
      </c>
      <c r="P26" s="16">
        <f t="shared" si="2"/>
        <v>0.12284597357367227</v>
      </c>
      <c r="Q26" s="16">
        <f t="shared" si="2"/>
        <v>0.10066870147686303</v>
      </c>
      <c r="R26" s="16">
        <f t="shared" si="2"/>
        <v>8.2642510427844609E-2</v>
      </c>
      <c r="S26" s="16">
        <f t="shared" si="2"/>
        <v>6.796326638865953E-2</v>
      </c>
      <c r="T26" s="16">
        <f t="shared" si="2"/>
        <v>5.5987782989972097E-2</v>
      </c>
      <c r="U26" s="16">
        <f t="shared" si="2"/>
        <v>4.6200588990966504E-2</v>
      </c>
    </row>
    <row r="27" spans="6:21">
      <c r="F27" s="18">
        <v>23</v>
      </c>
      <c r="G27" s="16">
        <f t="shared" si="2"/>
        <v>0.79544178869795856</v>
      </c>
      <c r="H27" s="16">
        <f t="shared" si="2"/>
        <v>0.63415591769762181</v>
      </c>
      <c r="I27" s="16">
        <f t="shared" si="2"/>
        <v>0.50669174842969467</v>
      </c>
      <c r="J27" s="16">
        <f t="shared" si="2"/>
        <v>0.40572633331788732</v>
      </c>
      <c r="K27" s="16">
        <f t="shared" si="2"/>
        <v>0.32557130579678267</v>
      </c>
      <c r="L27" s="16">
        <f t="shared" si="2"/>
        <v>0.26179726123417668</v>
      </c>
      <c r="M27" s="16">
        <f t="shared" si="2"/>
        <v>0.21094688334521211</v>
      </c>
      <c r="N27" s="16">
        <f t="shared" si="2"/>
        <v>0.17031528429042234</v>
      </c>
      <c r="O27" s="16">
        <f t="shared" si="2"/>
        <v>0.13778138542246313</v>
      </c>
      <c r="P27" s="16">
        <f t="shared" si="2"/>
        <v>0.11167815779424752</v>
      </c>
      <c r="Q27" s="16">
        <f t="shared" si="2"/>
        <v>9.0692523853029769E-2</v>
      </c>
      <c r="R27" s="16">
        <f t="shared" si="2"/>
        <v>7.3787955739146982E-2</v>
      </c>
      <c r="S27" s="16">
        <f t="shared" si="2"/>
        <v>6.0144483529787192E-2</v>
      </c>
      <c r="T27" s="16">
        <f t="shared" si="2"/>
        <v>4.9112090342080778E-2</v>
      </c>
      <c r="U27" s="16">
        <f t="shared" si="2"/>
        <v>4.0174425209536097E-2</v>
      </c>
    </row>
    <row r="28" spans="6:21">
      <c r="F28" s="18">
        <v>24</v>
      </c>
      <c r="G28" s="16">
        <f t="shared" si="2"/>
        <v>0.78756612742372123</v>
      </c>
      <c r="H28" s="16">
        <f t="shared" si="2"/>
        <v>0.62172148793884485</v>
      </c>
      <c r="I28" s="16">
        <f t="shared" si="2"/>
        <v>0.49193373633950943</v>
      </c>
      <c r="J28" s="16">
        <f t="shared" si="2"/>
        <v>0.39012147434412242</v>
      </c>
      <c r="K28" s="16">
        <f t="shared" si="2"/>
        <v>0.31006791028265024</v>
      </c>
      <c r="L28" s="16">
        <f t="shared" si="2"/>
        <v>0.24697854833412897</v>
      </c>
      <c r="M28" s="16">
        <f t="shared" si="2"/>
        <v>0.19714661994879637</v>
      </c>
      <c r="N28" s="16">
        <f t="shared" si="2"/>
        <v>0.1576993373059466</v>
      </c>
      <c r="O28" s="16">
        <f t="shared" si="2"/>
        <v>0.12640494075455333</v>
      </c>
      <c r="P28" s="16">
        <f t="shared" si="2"/>
        <v>0.10152559799477048</v>
      </c>
      <c r="Q28" s="16">
        <f t="shared" si="2"/>
        <v>8.1704976444170935E-2</v>
      </c>
      <c r="R28" s="16">
        <f t="shared" si="2"/>
        <v>6.5882103338524081E-2</v>
      </c>
      <c r="S28" s="16">
        <f t="shared" si="2"/>
        <v>5.3225206663528493E-2</v>
      </c>
      <c r="T28" s="16">
        <f t="shared" si="2"/>
        <v>4.3080781001825233E-2</v>
      </c>
      <c r="U28" s="16">
        <f t="shared" si="2"/>
        <v>3.493428279090096E-2</v>
      </c>
    </row>
    <row r="29" spans="6:21">
      <c r="F29" s="18">
        <v>25</v>
      </c>
      <c r="G29" s="16">
        <f t="shared" si="2"/>
        <v>0.77976844299378323</v>
      </c>
      <c r="H29" s="16">
        <f t="shared" si="2"/>
        <v>0.60953087052827937</v>
      </c>
      <c r="I29" s="16">
        <f t="shared" si="2"/>
        <v>0.47760556926165965</v>
      </c>
      <c r="J29" s="16">
        <f t="shared" si="2"/>
        <v>0.37511680225396377</v>
      </c>
      <c r="K29" s="16">
        <f t="shared" si="2"/>
        <v>0.29530277169776209</v>
      </c>
      <c r="L29" s="16">
        <f t="shared" si="2"/>
        <v>0.23299863050389524</v>
      </c>
      <c r="M29" s="16">
        <f t="shared" si="2"/>
        <v>0.18424917752223957</v>
      </c>
      <c r="N29" s="16">
        <f t="shared" si="2"/>
        <v>0.1460179049129135</v>
      </c>
      <c r="O29" s="16">
        <f t="shared" si="2"/>
        <v>0.11596783555463605</v>
      </c>
      <c r="P29" s="16">
        <f t="shared" si="2"/>
        <v>9.2295998177064048E-2</v>
      </c>
      <c r="Q29" s="16">
        <f t="shared" si="2"/>
        <v>7.3608086886640473E-2</v>
      </c>
      <c r="R29" s="16">
        <f t="shared" si="2"/>
        <v>5.8823306552253637E-2</v>
      </c>
      <c r="S29" s="16">
        <f t="shared" si="2"/>
        <v>4.7101952799582736E-2</v>
      </c>
      <c r="T29" s="16">
        <f t="shared" si="2"/>
        <v>3.779015877353091E-2</v>
      </c>
      <c r="U29" s="16">
        <f t="shared" si="2"/>
        <v>3.03776372094791E-2</v>
      </c>
    </row>
    <row r="30" spans="6:21">
      <c r="F30" s="18">
        <v>26</v>
      </c>
      <c r="G30" s="16">
        <f t="shared" si="2"/>
        <v>0.77204796336018144</v>
      </c>
      <c r="H30" s="16">
        <f t="shared" si="2"/>
        <v>0.59757928483164635</v>
      </c>
      <c r="I30" s="16">
        <f t="shared" si="2"/>
        <v>0.46369472743850448</v>
      </c>
      <c r="J30" s="16">
        <f t="shared" si="2"/>
        <v>0.36068923293650368</v>
      </c>
      <c r="K30" s="16">
        <f t="shared" si="2"/>
        <v>0.28124073495024959</v>
      </c>
      <c r="L30" s="16">
        <f t="shared" si="2"/>
        <v>0.21981002877725966</v>
      </c>
      <c r="M30" s="16">
        <f t="shared" si="2"/>
        <v>0.17219549301143888</v>
      </c>
      <c r="N30" s="16">
        <f t="shared" si="2"/>
        <v>0.13520176380825324</v>
      </c>
      <c r="O30" s="16">
        <f t="shared" si="2"/>
        <v>0.10639250968315234</v>
      </c>
      <c r="P30" s="16">
        <f t="shared" si="2"/>
        <v>8.3905452888240042E-2</v>
      </c>
      <c r="Q30" s="16">
        <f t="shared" si="2"/>
        <v>6.6313591789766188E-2</v>
      </c>
      <c r="R30" s="16">
        <f t="shared" si="2"/>
        <v>5.2520809421655032E-2</v>
      </c>
      <c r="S30" s="16">
        <f t="shared" si="2"/>
        <v>4.1683144070427211E-2</v>
      </c>
      <c r="T30" s="16">
        <f t="shared" si="2"/>
        <v>3.3149262082044648E-2</v>
      </c>
      <c r="U30" s="16">
        <f t="shared" si="2"/>
        <v>2.6415336703894867E-2</v>
      </c>
    </row>
    <row r="31" spans="6:21">
      <c r="F31" s="18">
        <v>27</v>
      </c>
      <c r="G31" s="16">
        <f t="shared" si="2"/>
        <v>0.76440392411899183</v>
      </c>
      <c r="H31" s="16">
        <f t="shared" si="2"/>
        <v>0.58586204395259456</v>
      </c>
      <c r="I31" s="16">
        <f t="shared" si="2"/>
        <v>0.45018905576553836</v>
      </c>
      <c r="J31" s="16">
        <f t="shared" si="2"/>
        <v>0.3468165701312535</v>
      </c>
      <c r="K31" s="16">
        <f t="shared" si="2"/>
        <v>0.2678483190002377</v>
      </c>
      <c r="L31" s="16">
        <f t="shared" si="2"/>
        <v>0.20736795167666003</v>
      </c>
      <c r="M31" s="16">
        <f t="shared" si="2"/>
        <v>0.16093036730041013</v>
      </c>
      <c r="N31" s="16">
        <f t="shared" si="2"/>
        <v>0.12518681834097523</v>
      </c>
      <c r="O31" s="16">
        <f t="shared" si="2"/>
        <v>9.7607807048763609E-2</v>
      </c>
      <c r="P31" s="16">
        <f t="shared" si="2"/>
        <v>7.6277684443854576E-2</v>
      </c>
      <c r="Q31" s="16">
        <f t="shared" si="2"/>
        <v>5.9741974585374946E-2</v>
      </c>
      <c r="R31" s="16">
        <f t="shared" si="2"/>
        <v>4.6893579840763415E-2</v>
      </c>
      <c r="S31" s="16">
        <f t="shared" si="2"/>
        <v>3.6887738115422314E-2</v>
      </c>
      <c r="T31" s="16">
        <f t="shared" si="2"/>
        <v>2.9078300071968988E-2</v>
      </c>
      <c r="U31" s="16">
        <f t="shared" si="2"/>
        <v>2.2969858003386846E-2</v>
      </c>
    </row>
    <row r="32" spans="6:21">
      <c r="F32" s="18">
        <v>28</v>
      </c>
      <c r="G32" s="16">
        <f t="shared" si="2"/>
        <v>0.75683556843464528</v>
      </c>
      <c r="H32" s="16">
        <f t="shared" si="2"/>
        <v>0.57437455289470041</v>
      </c>
      <c r="I32" s="16">
        <f t="shared" si="2"/>
        <v>0.4370767531704256</v>
      </c>
      <c r="J32" s="16">
        <f t="shared" si="2"/>
        <v>0.3334774712800514</v>
      </c>
      <c r="K32" s="16">
        <f t="shared" si="2"/>
        <v>0.25509363714308358</v>
      </c>
      <c r="L32" s="16">
        <f t="shared" si="2"/>
        <v>0.1956301430911887</v>
      </c>
      <c r="M32" s="16">
        <f t="shared" si="2"/>
        <v>0.15040221243028987</v>
      </c>
      <c r="N32" s="16">
        <f t="shared" si="2"/>
        <v>0.11591372068608817</v>
      </c>
      <c r="O32" s="16">
        <f t="shared" si="2"/>
        <v>8.954844683372809E-2</v>
      </c>
      <c r="P32" s="16">
        <f t="shared" si="2"/>
        <v>6.9343349494413245E-2</v>
      </c>
      <c r="Q32" s="16">
        <f t="shared" si="2"/>
        <v>5.3821598725563004E-2</v>
      </c>
      <c r="R32" s="16">
        <f t="shared" si="2"/>
        <v>4.1869267714967337E-2</v>
      </c>
      <c r="S32" s="16">
        <f t="shared" si="2"/>
        <v>3.2644016031347187E-2</v>
      </c>
      <c r="T32" s="16">
        <f t="shared" si="2"/>
        <v>2.5507280764885072E-2</v>
      </c>
      <c r="U32" s="16">
        <f t="shared" si="2"/>
        <v>1.9973789568162478E-2</v>
      </c>
    </row>
    <row r="33" spans="6:21">
      <c r="F33" s="18">
        <v>29</v>
      </c>
      <c r="G33" s="16">
        <f t="shared" si="2"/>
        <v>0.74934214696499535</v>
      </c>
      <c r="H33" s="16">
        <f t="shared" si="2"/>
        <v>0.56311230675951029</v>
      </c>
      <c r="I33" s="16">
        <f t="shared" si="2"/>
        <v>0.42434636230138412</v>
      </c>
      <c r="J33" s="16">
        <f t="shared" si="2"/>
        <v>0.32065141469235708</v>
      </c>
      <c r="K33" s="16">
        <f t="shared" si="2"/>
        <v>0.24294632108865097</v>
      </c>
      <c r="L33" s="16">
        <f t="shared" si="2"/>
        <v>0.18455673876527234</v>
      </c>
      <c r="M33" s="16">
        <f t="shared" si="2"/>
        <v>0.1405628153554111</v>
      </c>
      <c r="N33" s="16">
        <f t="shared" si="2"/>
        <v>0.10732751915378534</v>
      </c>
      <c r="O33" s="16">
        <f t="shared" si="2"/>
        <v>8.2154538379567044E-2</v>
      </c>
      <c r="P33" s="16">
        <f t="shared" si="2"/>
        <v>6.3039408631284766E-2</v>
      </c>
      <c r="Q33" s="16">
        <f t="shared" si="2"/>
        <v>4.8487926779786493E-2</v>
      </c>
      <c r="R33" s="16">
        <f t="shared" si="2"/>
        <v>3.7383274745506546E-2</v>
      </c>
      <c r="S33" s="16">
        <f t="shared" si="2"/>
        <v>2.8888509762254145E-2</v>
      </c>
      <c r="T33" s="16">
        <f t="shared" si="2"/>
        <v>2.2374807688495677E-2</v>
      </c>
      <c r="U33" s="16">
        <f t="shared" si="2"/>
        <v>1.7368512667967372E-2</v>
      </c>
    </row>
    <row r="34" spans="6:21">
      <c r="F34" s="18">
        <v>30</v>
      </c>
      <c r="G34" s="16">
        <f t="shared" si="2"/>
        <v>0.74192291778712394</v>
      </c>
      <c r="H34" s="16">
        <f t="shared" si="2"/>
        <v>0.55207088897991197</v>
      </c>
      <c r="I34" s="16">
        <f t="shared" si="2"/>
        <v>0.41198675951590691</v>
      </c>
      <c r="J34" s="16">
        <f t="shared" si="2"/>
        <v>0.30831866797342034</v>
      </c>
      <c r="K34" s="16">
        <f t="shared" si="2"/>
        <v>0.23137744865585813</v>
      </c>
      <c r="L34" s="16">
        <f t="shared" si="2"/>
        <v>0.17411013091063426</v>
      </c>
      <c r="M34" s="16">
        <f t="shared" si="2"/>
        <v>0.13136711715458982</v>
      </c>
      <c r="N34" s="16">
        <f t="shared" si="2"/>
        <v>9.9377332549801231E-2</v>
      </c>
      <c r="O34" s="16">
        <f t="shared" si="2"/>
        <v>7.5371136128043151E-2</v>
      </c>
      <c r="P34" s="16">
        <f t="shared" si="2"/>
        <v>5.7308553301167964E-2</v>
      </c>
      <c r="Q34" s="16">
        <f t="shared" si="2"/>
        <v>4.3682816918726573E-2</v>
      </c>
      <c r="R34" s="16">
        <f t="shared" si="2"/>
        <v>3.3377923879916553E-2</v>
      </c>
      <c r="S34" s="16">
        <f t="shared" si="2"/>
        <v>2.556505288695058E-2</v>
      </c>
      <c r="T34" s="16">
        <f t="shared" si="2"/>
        <v>1.9627024288154101E-2</v>
      </c>
      <c r="U34" s="16">
        <f t="shared" si="2"/>
        <v>1.5103054493884669E-2</v>
      </c>
    </row>
    <row r="35" spans="6:21">
      <c r="F35" s="18">
        <v>31</v>
      </c>
      <c r="G35" s="16">
        <f t="shared" si="2"/>
        <v>0.73457714632388538</v>
      </c>
      <c r="H35" s="16">
        <f t="shared" si="2"/>
        <v>0.54124596958814919</v>
      </c>
      <c r="I35" s="16">
        <f t="shared" si="2"/>
        <v>0.39998714516107459</v>
      </c>
      <c r="J35" s="16">
        <f t="shared" si="2"/>
        <v>0.29646025766675027</v>
      </c>
      <c r="K35" s="16">
        <f t="shared" si="2"/>
        <v>0.220359474910341</v>
      </c>
      <c r="L35" s="16">
        <f t="shared" si="2"/>
        <v>0.16425484048173042</v>
      </c>
      <c r="M35" s="16">
        <f t="shared" si="2"/>
        <v>0.1227730066865325</v>
      </c>
      <c r="N35" s="16">
        <f t="shared" si="2"/>
        <v>9.2016048657223348E-2</v>
      </c>
      <c r="O35" s="16">
        <f t="shared" si="2"/>
        <v>6.914783131013133E-2</v>
      </c>
      <c r="P35" s="16">
        <f t="shared" si="2"/>
        <v>5.2098684819243603E-2</v>
      </c>
      <c r="Q35" s="16">
        <f t="shared" si="2"/>
        <v>3.9353889115969883E-2</v>
      </c>
      <c r="R35" s="16">
        <f t="shared" si="2"/>
        <v>2.9801717749925499E-2</v>
      </c>
      <c r="S35" s="16">
        <f t="shared" si="2"/>
        <v>2.2623940607920865E-2</v>
      </c>
      <c r="T35" s="16">
        <f t="shared" si="2"/>
        <v>1.7216687972064999E-2</v>
      </c>
      <c r="U35" s="16">
        <f t="shared" si="2"/>
        <v>1.3133090864247542E-2</v>
      </c>
    </row>
    <row r="36" spans="6:21">
      <c r="F36" s="18">
        <v>32</v>
      </c>
      <c r="G36" s="16">
        <f t="shared" si="2"/>
        <v>0.7273041052711734</v>
      </c>
      <c r="H36" s="16">
        <f t="shared" si="2"/>
        <v>0.53063330351779314</v>
      </c>
      <c r="I36" s="16">
        <f t="shared" si="2"/>
        <v>0.38833703413696569</v>
      </c>
      <c r="J36" s="16">
        <f t="shared" si="2"/>
        <v>0.28505794006418295</v>
      </c>
      <c r="K36" s="16">
        <f t="shared" si="2"/>
        <v>0.20986616658127716</v>
      </c>
      <c r="L36" s="16">
        <f t="shared" si="2"/>
        <v>0.15495739668087777</v>
      </c>
      <c r="M36" s="16">
        <f t="shared" si="2"/>
        <v>0.11474112774442291</v>
      </c>
      <c r="N36" s="16">
        <f t="shared" si="2"/>
        <v>8.5200045052984577E-2</v>
      </c>
      <c r="O36" s="16">
        <f t="shared" si="2"/>
        <v>6.3438377348744343E-2</v>
      </c>
      <c r="P36" s="16">
        <f t="shared" si="2"/>
        <v>4.7362440744766907E-2</v>
      </c>
      <c r="Q36" s="16">
        <f t="shared" si="2"/>
        <v>3.545395415853142E-2</v>
      </c>
      <c r="R36" s="16">
        <f t="shared" si="2"/>
        <v>2.6608676562433473E-2</v>
      </c>
      <c r="S36" s="16">
        <f t="shared" si="2"/>
        <v>2.0021186378691033E-2</v>
      </c>
      <c r="T36" s="16">
        <f t="shared" si="2"/>
        <v>1.5102357870232454E-2</v>
      </c>
      <c r="U36" s="16">
        <f t="shared" si="2"/>
        <v>1.1420079012389169E-2</v>
      </c>
    </row>
    <row r="37" spans="6:21">
      <c r="F37" s="18">
        <v>33</v>
      </c>
      <c r="G37" s="16">
        <f t="shared" si="2"/>
        <v>0.72010307452591427</v>
      </c>
      <c r="H37" s="16">
        <f t="shared" si="2"/>
        <v>0.52022872893901284</v>
      </c>
      <c r="I37" s="16">
        <f t="shared" si="2"/>
        <v>0.37702624673491814</v>
      </c>
      <c r="J37" s="16">
        <f t="shared" si="2"/>
        <v>0.27409417313863743</v>
      </c>
      <c r="K37" s="16">
        <f t="shared" si="2"/>
        <v>0.19987253960121634</v>
      </c>
      <c r="L37" s="16">
        <f t="shared" si="2"/>
        <v>0.14618622328384695</v>
      </c>
      <c r="M37" s="16">
        <f t="shared" si="2"/>
        <v>0.10723469882656347</v>
      </c>
      <c r="N37" s="16">
        <f t="shared" si="2"/>
        <v>7.8888930604615354E-2</v>
      </c>
      <c r="O37" s="16">
        <f t="shared" si="2"/>
        <v>5.8200346191508566E-2</v>
      </c>
      <c r="P37" s="16">
        <f t="shared" si="2"/>
        <v>4.3056764313424457E-2</v>
      </c>
      <c r="Q37" s="16">
        <f t="shared" si="2"/>
        <v>3.1940499241920196E-2</v>
      </c>
      <c r="R37" s="16">
        <f t="shared" si="2"/>
        <v>2.3757746930744169E-2</v>
      </c>
      <c r="S37" s="16">
        <f t="shared" si="2"/>
        <v>1.771786405193897E-2</v>
      </c>
      <c r="T37" s="16">
        <f t="shared" si="2"/>
        <v>1.3247682342309167E-2</v>
      </c>
      <c r="U37" s="16">
        <f t="shared" si="2"/>
        <v>9.9305034890340618E-3</v>
      </c>
    </row>
    <row r="38" spans="6:21">
      <c r="F38" s="18">
        <v>34</v>
      </c>
      <c r="G38" s="16">
        <f t="shared" si="2"/>
        <v>0.71297334111476662</v>
      </c>
      <c r="H38" s="16">
        <f t="shared" si="2"/>
        <v>0.51002816562648323</v>
      </c>
      <c r="I38" s="16">
        <f t="shared" si="2"/>
        <v>0.36604489974263904</v>
      </c>
      <c r="J38" s="16">
        <f t="shared" si="2"/>
        <v>0.26355208955638215</v>
      </c>
      <c r="K38" s="16">
        <f t="shared" si="2"/>
        <v>0.19035479962020604</v>
      </c>
      <c r="L38" s="16">
        <f t="shared" si="2"/>
        <v>0.1379115313998556</v>
      </c>
      <c r="M38" s="16">
        <f t="shared" si="2"/>
        <v>0.10021934469772288</v>
      </c>
      <c r="N38" s="16">
        <f t="shared" si="2"/>
        <v>7.3045306115384581E-2</v>
      </c>
      <c r="O38" s="16">
        <f t="shared" si="2"/>
        <v>5.3394813019732625E-2</v>
      </c>
      <c r="P38" s="16">
        <f t="shared" si="2"/>
        <v>3.9142513012204054E-2</v>
      </c>
      <c r="Q38" s="16">
        <f t="shared" si="2"/>
        <v>2.8775224542270446E-2</v>
      </c>
      <c r="R38" s="16">
        <f t="shared" si="2"/>
        <v>2.1212274045307292E-2</v>
      </c>
      <c r="S38" s="16">
        <f t="shared" si="2"/>
        <v>1.5679525709680505E-2</v>
      </c>
      <c r="T38" s="16">
        <f t="shared" si="2"/>
        <v>1.1620773984481724E-2</v>
      </c>
      <c r="U38" s="16">
        <f t="shared" si="2"/>
        <v>8.6352204252470102E-3</v>
      </c>
    </row>
    <row r="39" spans="6:21">
      <c r="F39" s="18">
        <v>35</v>
      </c>
      <c r="G39" s="16">
        <f t="shared" ref="G39:U55" si="3">1/(1+G$4)^$F39</f>
        <v>0.70591419912353137</v>
      </c>
      <c r="H39" s="16">
        <f t="shared" si="3"/>
        <v>0.50002761335929735</v>
      </c>
      <c r="I39" s="16">
        <f t="shared" si="3"/>
        <v>0.35538339780838735</v>
      </c>
      <c r="J39" s="16">
        <f t="shared" si="3"/>
        <v>0.25341547072729048</v>
      </c>
      <c r="K39" s="16">
        <f t="shared" si="3"/>
        <v>0.18129028535257716</v>
      </c>
      <c r="L39" s="16">
        <f t="shared" si="3"/>
        <v>0.13010521830175056</v>
      </c>
      <c r="M39" s="16">
        <f t="shared" si="3"/>
        <v>9.366293896983445E-2</v>
      </c>
      <c r="N39" s="16">
        <f t="shared" si="3"/>
        <v>6.7634542699430159E-2</v>
      </c>
      <c r="O39" s="16">
        <f t="shared" si="3"/>
        <v>4.8986066990580383E-2</v>
      </c>
      <c r="P39" s="16">
        <f t="shared" si="3"/>
        <v>3.5584102738367311E-2</v>
      </c>
      <c r="Q39" s="16">
        <f t="shared" si="3"/>
        <v>2.5923625713757153E-2</v>
      </c>
      <c r="R39" s="16">
        <f t="shared" si="3"/>
        <v>1.8939530397595796E-2</v>
      </c>
      <c r="S39" s="16">
        <f t="shared" si="3"/>
        <v>1.3875686468743813E-2</v>
      </c>
      <c r="T39" s="16">
        <f t="shared" si="3"/>
        <v>1.019366138989625E-2</v>
      </c>
      <c r="U39" s="16">
        <f t="shared" si="3"/>
        <v>7.5088873263017501E-3</v>
      </c>
    </row>
    <row r="40" spans="6:21">
      <c r="F40" s="18">
        <v>36</v>
      </c>
      <c r="G40" s="16">
        <f t="shared" si="3"/>
        <v>0.69892494962725871</v>
      </c>
      <c r="H40" s="16">
        <f t="shared" si="3"/>
        <v>0.49022315035225233</v>
      </c>
      <c r="I40" s="16">
        <f t="shared" si="3"/>
        <v>0.34503242505668674</v>
      </c>
      <c r="J40" s="16">
        <f t="shared" si="3"/>
        <v>0.24366872185316396</v>
      </c>
      <c r="K40" s="16">
        <f t="shared" si="3"/>
        <v>0.17265741462150208</v>
      </c>
      <c r="L40" s="16">
        <f t="shared" si="3"/>
        <v>0.12274077198278353</v>
      </c>
      <c r="M40" s="16">
        <f t="shared" si="3"/>
        <v>8.7535456981153698E-2</v>
      </c>
      <c r="N40" s="16">
        <f t="shared" si="3"/>
        <v>6.2624576573546434E-2</v>
      </c>
      <c r="O40" s="16">
        <f t="shared" si="3"/>
        <v>4.4941345862917786E-2</v>
      </c>
      <c r="P40" s="16">
        <f t="shared" si="3"/>
        <v>3.2349184307606652E-2</v>
      </c>
      <c r="Q40" s="16">
        <f t="shared" si="3"/>
        <v>2.3354617760141583E-2</v>
      </c>
      <c r="R40" s="16">
        <f t="shared" si="3"/>
        <v>1.691029499785339E-2</v>
      </c>
      <c r="S40" s="16">
        <f t="shared" si="3"/>
        <v>1.2279368556410455E-2</v>
      </c>
      <c r="T40" s="16">
        <f t="shared" si="3"/>
        <v>8.9418082367510934E-3</v>
      </c>
      <c r="U40" s="16">
        <f t="shared" si="3"/>
        <v>6.5294672402623904E-3</v>
      </c>
    </row>
    <row r="41" spans="6:21">
      <c r="F41" s="18">
        <v>37</v>
      </c>
      <c r="G41" s="16">
        <f t="shared" si="3"/>
        <v>0.69200490062104825</v>
      </c>
      <c r="H41" s="16">
        <f t="shared" si="3"/>
        <v>0.48061093171789437</v>
      </c>
      <c r="I41" s="16">
        <f t="shared" si="3"/>
        <v>0.33498293694823961</v>
      </c>
      <c r="J41" s="16">
        <f t="shared" si="3"/>
        <v>0.23429684793573452</v>
      </c>
      <c r="K41" s="16">
        <f t="shared" si="3"/>
        <v>0.1644356329728591</v>
      </c>
      <c r="L41" s="16">
        <f t="shared" si="3"/>
        <v>0.11579318111583352</v>
      </c>
      <c r="M41" s="16">
        <f t="shared" si="3"/>
        <v>8.1808838300143641E-2</v>
      </c>
      <c r="N41" s="16">
        <f t="shared" si="3"/>
        <v>5.7985719049580033E-2</v>
      </c>
      <c r="O41" s="16">
        <f t="shared" si="3"/>
        <v>4.1230592534786961E-2</v>
      </c>
      <c r="P41" s="16">
        <f t="shared" si="3"/>
        <v>2.94083493705515E-2</v>
      </c>
      <c r="Q41" s="16">
        <f t="shared" si="3"/>
        <v>2.1040196180307728E-2</v>
      </c>
      <c r="R41" s="16">
        <f t="shared" si="3"/>
        <v>1.5098477676654811E-2</v>
      </c>
      <c r="S41" s="16">
        <f t="shared" si="3"/>
        <v>1.0866697837531377E-2</v>
      </c>
      <c r="T41" s="16">
        <f t="shared" si="3"/>
        <v>7.8436914357465741E-3</v>
      </c>
      <c r="U41" s="16">
        <f t="shared" si="3"/>
        <v>5.6777976002281658E-3</v>
      </c>
    </row>
    <row r="42" spans="6:21">
      <c r="F42" s="18">
        <v>38</v>
      </c>
      <c r="G42" s="16">
        <f t="shared" si="3"/>
        <v>0.68515336695153284</v>
      </c>
      <c r="H42" s="16">
        <f t="shared" si="3"/>
        <v>0.47118718795871989</v>
      </c>
      <c r="I42" s="16">
        <f t="shared" si="3"/>
        <v>0.3252261523769317</v>
      </c>
      <c r="J42" s="16">
        <f t="shared" si="3"/>
        <v>0.22528543070743706</v>
      </c>
      <c r="K42" s="16">
        <f t="shared" si="3"/>
        <v>0.15660536473605632</v>
      </c>
      <c r="L42" s="16">
        <f t="shared" si="3"/>
        <v>0.10923885010927689</v>
      </c>
      <c r="M42" s="16">
        <f t="shared" si="3"/>
        <v>7.6456858224433308E-2</v>
      </c>
      <c r="N42" s="16">
        <f t="shared" si="3"/>
        <v>5.3690480601462989E-2</v>
      </c>
      <c r="O42" s="16">
        <f t="shared" si="3"/>
        <v>3.782623168329078E-2</v>
      </c>
      <c r="P42" s="16">
        <f t="shared" si="3"/>
        <v>2.6734863064137721E-2</v>
      </c>
      <c r="Q42" s="16">
        <f t="shared" si="3"/>
        <v>1.8955131693970926E-2</v>
      </c>
      <c r="R42" s="16">
        <f t="shared" si="3"/>
        <v>1.3480783639870366E-2</v>
      </c>
      <c r="S42" s="16">
        <f t="shared" si="3"/>
        <v>9.6165467588773274E-3</v>
      </c>
      <c r="T42" s="16">
        <f t="shared" si="3"/>
        <v>6.8804310839882211E-3</v>
      </c>
      <c r="U42" s="16">
        <f t="shared" si="3"/>
        <v>4.937215304546232E-3</v>
      </c>
    </row>
    <row r="43" spans="6:21">
      <c r="F43" s="18">
        <v>39</v>
      </c>
      <c r="G43" s="16">
        <f t="shared" si="3"/>
        <v>0.6783696702490426</v>
      </c>
      <c r="H43" s="16">
        <f t="shared" si="3"/>
        <v>0.46194822348894127</v>
      </c>
      <c r="I43" s="16">
        <f t="shared" si="3"/>
        <v>0.31575354599702099</v>
      </c>
      <c r="J43" s="16">
        <f t="shared" si="3"/>
        <v>0.21662060644945874</v>
      </c>
      <c r="K43" s="16">
        <f t="shared" si="3"/>
        <v>0.14914796641529171</v>
      </c>
      <c r="L43" s="16">
        <f t="shared" si="3"/>
        <v>0.10305551897101592</v>
      </c>
      <c r="M43" s="16">
        <f t="shared" si="3"/>
        <v>7.1455007686386268E-2</v>
      </c>
      <c r="N43" s="16">
        <f t="shared" si="3"/>
        <v>4.9713407964317585E-2</v>
      </c>
      <c r="O43" s="16">
        <f t="shared" si="3"/>
        <v>3.4702964847055769E-2</v>
      </c>
      <c r="P43" s="16">
        <f t="shared" si="3"/>
        <v>2.4304420967397926E-2</v>
      </c>
      <c r="Q43" s="16">
        <f t="shared" si="3"/>
        <v>1.7076695219793627E-2</v>
      </c>
      <c r="R43" s="16">
        <f t="shared" si="3"/>
        <v>1.2036413964169971E-2</v>
      </c>
      <c r="S43" s="16">
        <f t="shared" si="3"/>
        <v>8.5102183706879005E-3</v>
      </c>
      <c r="T43" s="16">
        <f t="shared" si="3"/>
        <v>6.0354658631475624E-3</v>
      </c>
      <c r="U43" s="16">
        <f t="shared" si="3"/>
        <v>4.2932306996054199E-3</v>
      </c>
    </row>
    <row r="44" spans="6:21">
      <c r="F44" s="18">
        <v>40</v>
      </c>
      <c r="G44" s="16">
        <f t="shared" si="3"/>
        <v>0.67165313886043809</v>
      </c>
      <c r="H44" s="16">
        <f t="shared" si="3"/>
        <v>0.45289041518523643</v>
      </c>
      <c r="I44" s="16">
        <f t="shared" si="3"/>
        <v>0.30655684077380685</v>
      </c>
      <c r="J44" s="16">
        <f t="shared" si="3"/>
        <v>0.20828904466294101</v>
      </c>
      <c r="K44" s="16">
        <f t="shared" si="3"/>
        <v>0.14204568230027784</v>
      </c>
      <c r="L44" s="16">
        <f t="shared" si="3"/>
        <v>9.7222187708505589E-2</v>
      </c>
      <c r="M44" s="16">
        <f t="shared" si="3"/>
        <v>6.6780381015314264E-2</v>
      </c>
      <c r="N44" s="16">
        <f t="shared" si="3"/>
        <v>4.6030933300294057E-2</v>
      </c>
      <c r="O44" s="16">
        <f t="shared" si="3"/>
        <v>3.1837582428491523E-2</v>
      </c>
      <c r="P44" s="16">
        <f t="shared" si="3"/>
        <v>2.2094928152179935E-2</v>
      </c>
      <c r="Q44" s="16">
        <f t="shared" si="3"/>
        <v>1.5384410107922184E-2</v>
      </c>
      <c r="R44" s="16">
        <f t="shared" si="3"/>
        <v>1.0746798182294614E-2</v>
      </c>
      <c r="S44" s="16">
        <f t="shared" si="3"/>
        <v>7.5311666997238055E-3</v>
      </c>
      <c r="T44" s="16">
        <f t="shared" si="3"/>
        <v>5.2942683010066324E-3</v>
      </c>
      <c r="U44" s="16">
        <f t="shared" si="3"/>
        <v>3.7332440866134084E-3</v>
      </c>
    </row>
    <row r="45" spans="6:21">
      <c r="F45" s="18">
        <v>41</v>
      </c>
      <c r="G45" s="16">
        <f t="shared" si="3"/>
        <v>0.66500310778261185</v>
      </c>
      <c r="H45" s="16">
        <f t="shared" si="3"/>
        <v>0.44401021096591808</v>
      </c>
      <c r="I45" s="16">
        <f t="shared" si="3"/>
        <v>0.29762800075126877</v>
      </c>
      <c r="J45" s="16">
        <f t="shared" si="3"/>
        <v>0.20027792756052021</v>
      </c>
      <c r="K45" s="16">
        <f t="shared" si="3"/>
        <v>0.13528160219074079</v>
      </c>
      <c r="L45" s="16">
        <f t="shared" si="3"/>
        <v>9.171904500802415E-2</v>
      </c>
      <c r="M45" s="16">
        <f t="shared" si="3"/>
        <v>6.2411571042349782E-2</v>
      </c>
      <c r="N45" s="16">
        <f t="shared" si="3"/>
        <v>4.2621234537309309E-2</v>
      </c>
      <c r="O45" s="16">
        <f t="shared" si="3"/>
        <v>2.9208791218799563E-2</v>
      </c>
      <c r="P45" s="16">
        <f t="shared" si="3"/>
        <v>2.0086298320163575E-2</v>
      </c>
      <c r="Q45" s="16">
        <f t="shared" si="3"/>
        <v>1.3859828926056019E-2</v>
      </c>
      <c r="R45" s="16">
        <f t="shared" si="3"/>
        <v>9.5953555199059064E-3</v>
      </c>
      <c r="S45" s="16">
        <f t="shared" si="3"/>
        <v>6.6647492917909796E-3</v>
      </c>
      <c r="T45" s="16">
        <f t="shared" si="3"/>
        <v>4.6440950008830107E-3</v>
      </c>
      <c r="U45" s="16">
        <f t="shared" si="3"/>
        <v>3.2462992057507903E-3</v>
      </c>
    </row>
    <row r="46" spans="6:21">
      <c r="F46" s="18">
        <v>42</v>
      </c>
      <c r="G46" s="16">
        <f t="shared" si="3"/>
        <v>0.65841891859664536</v>
      </c>
      <c r="H46" s="16">
        <f t="shared" si="3"/>
        <v>0.4353041283979589</v>
      </c>
      <c r="I46" s="16">
        <f t="shared" si="3"/>
        <v>0.28895922403035801</v>
      </c>
      <c r="J46" s="16">
        <f t="shared" si="3"/>
        <v>0.19257493034665407</v>
      </c>
      <c r="K46" s="16">
        <f t="shared" si="3"/>
        <v>0.12883962113403885</v>
      </c>
      <c r="L46" s="16">
        <f t="shared" si="3"/>
        <v>8.6527400950966171E-2</v>
      </c>
      <c r="M46" s="16">
        <f t="shared" si="3"/>
        <v>5.8328571067616623E-2</v>
      </c>
      <c r="N46" s="16">
        <f t="shared" si="3"/>
        <v>3.9464106053064177E-2</v>
      </c>
      <c r="O46" s="16">
        <f t="shared" si="3"/>
        <v>2.6797056164036295E-2</v>
      </c>
      <c r="P46" s="16">
        <f t="shared" si="3"/>
        <v>1.8260271200148705E-2</v>
      </c>
      <c r="Q46" s="16">
        <f t="shared" si="3"/>
        <v>1.2486332365816231E-2</v>
      </c>
      <c r="R46" s="16">
        <f t="shared" si="3"/>
        <v>8.5672817142017008E-3</v>
      </c>
      <c r="S46" s="16">
        <f t="shared" si="3"/>
        <v>5.8980082228238763E-3</v>
      </c>
      <c r="T46" s="16">
        <f t="shared" si="3"/>
        <v>4.0737675446342195E-3</v>
      </c>
      <c r="U46" s="16">
        <f t="shared" si="3"/>
        <v>2.822868874565905E-3</v>
      </c>
    </row>
    <row r="47" spans="6:21">
      <c r="F47" s="18">
        <v>43</v>
      </c>
      <c r="G47" s="16">
        <f t="shared" si="3"/>
        <v>0.65189991940261938</v>
      </c>
      <c r="H47" s="16">
        <f t="shared" si="3"/>
        <v>0.4267687533313323</v>
      </c>
      <c r="I47" s="16">
        <f t="shared" si="3"/>
        <v>0.28054293595180391</v>
      </c>
      <c r="J47" s="16">
        <f t="shared" si="3"/>
        <v>0.18516820225639813</v>
      </c>
      <c r="K47" s="16">
        <f t="shared" si="3"/>
        <v>0.12270440108003698</v>
      </c>
      <c r="L47" s="16">
        <f t="shared" si="3"/>
        <v>8.162962353864732E-2</v>
      </c>
      <c r="M47" s="16">
        <f t="shared" si="3"/>
        <v>5.4512683240763193E-2</v>
      </c>
      <c r="N47" s="16">
        <f t="shared" si="3"/>
        <v>3.6540838938022388E-2</v>
      </c>
      <c r="O47" s="16">
        <f t="shared" si="3"/>
        <v>2.4584455196363569E-2</v>
      </c>
      <c r="P47" s="16">
        <f t="shared" si="3"/>
        <v>1.6600246545589729E-2</v>
      </c>
      <c r="Q47" s="16">
        <f t="shared" si="3"/>
        <v>1.1248948077311921E-2</v>
      </c>
      <c r="R47" s="16">
        <f t="shared" si="3"/>
        <v>7.6493586733943734E-3</v>
      </c>
      <c r="S47" s="16">
        <f t="shared" si="3"/>
        <v>5.2194763033839619E-3</v>
      </c>
      <c r="T47" s="16">
        <f t="shared" si="3"/>
        <v>3.5734803023107185E-3</v>
      </c>
      <c r="U47" s="16">
        <f t="shared" si="3"/>
        <v>2.454668586579048E-3</v>
      </c>
    </row>
    <row r="48" spans="6:21">
      <c r="F48" s="18">
        <v>44</v>
      </c>
      <c r="G48" s="16">
        <f t="shared" si="3"/>
        <v>0.64544546475506859</v>
      </c>
      <c r="H48" s="16">
        <f t="shared" si="3"/>
        <v>0.41840073856012966</v>
      </c>
      <c r="I48" s="16">
        <f t="shared" si="3"/>
        <v>0.27237178247747956</v>
      </c>
      <c r="J48" s="16">
        <f t="shared" si="3"/>
        <v>0.17804634832345972</v>
      </c>
      <c r="K48" s="16">
        <f t="shared" si="3"/>
        <v>0.11686133436193999</v>
      </c>
      <c r="L48" s="16">
        <f t="shared" si="3"/>
        <v>7.7009078810044637E-2</v>
      </c>
      <c r="M48" s="16">
        <f t="shared" si="3"/>
        <v>5.0946432935292711E-2</v>
      </c>
      <c r="N48" s="16">
        <f t="shared" si="3"/>
        <v>3.3834110127798502E-2</v>
      </c>
      <c r="O48" s="16">
        <f t="shared" si="3"/>
        <v>2.2554546051709697E-2</v>
      </c>
      <c r="P48" s="16">
        <f t="shared" si="3"/>
        <v>1.5091133223263388E-2</v>
      </c>
      <c r="Q48" s="16">
        <f t="shared" si="3"/>
        <v>1.0134187457037766E-2</v>
      </c>
      <c r="R48" s="16">
        <f t="shared" si="3"/>
        <v>6.8297845298164062E-3</v>
      </c>
      <c r="S48" s="16">
        <f t="shared" si="3"/>
        <v>4.619005578215896E-3</v>
      </c>
      <c r="T48" s="16">
        <f t="shared" si="3"/>
        <v>3.1346318441322083E-3</v>
      </c>
      <c r="U48" s="16">
        <f t="shared" si="3"/>
        <v>2.1344944231122161E-3</v>
      </c>
    </row>
    <row r="49" spans="6:21">
      <c r="F49" s="18">
        <v>45</v>
      </c>
      <c r="G49" s="16">
        <f t="shared" si="3"/>
        <v>0.63905491559907779</v>
      </c>
      <c r="H49" s="16">
        <f t="shared" si="3"/>
        <v>0.41019680250993107</v>
      </c>
      <c r="I49" s="16">
        <f t="shared" si="3"/>
        <v>0.26443862376454325</v>
      </c>
      <c r="J49" s="16">
        <f t="shared" si="3"/>
        <v>0.17119841184948048</v>
      </c>
      <c r="K49" s="16">
        <f t="shared" si="3"/>
        <v>0.1112965089161333</v>
      </c>
      <c r="L49" s="16">
        <f t="shared" si="3"/>
        <v>7.2650074349098717E-2</v>
      </c>
      <c r="M49" s="16">
        <f t="shared" si="3"/>
        <v>4.761348872457262E-2</v>
      </c>
      <c r="N49" s="16">
        <f t="shared" si="3"/>
        <v>3.1327879747961578E-2</v>
      </c>
      <c r="O49" s="16">
        <f t="shared" si="3"/>
        <v>2.0692244084137335E-2</v>
      </c>
      <c r="P49" s="16">
        <f t="shared" si="3"/>
        <v>1.3719212021148534E-2</v>
      </c>
      <c r="Q49" s="16">
        <f t="shared" si="3"/>
        <v>9.1298986099439313E-3</v>
      </c>
      <c r="R49" s="16">
        <f t="shared" si="3"/>
        <v>6.0980219016217897E-3</v>
      </c>
      <c r="S49" s="16">
        <f t="shared" si="3"/>
        <v>4.0876155559432708E-3</v>
      </c>
      <c r="T49" s="16">
        <f t="shared" si="3"/>
        <v>2.7496770562563228E-3</v>
      </c>
      <c r="U49" s="16">
        <f t="shared" si="3"/>
        <v>1.856082107054101E-3</v>
      </c>
    </row>
    <row r="50" spans="6:21">
      <c r="F50" s="18">
        <v>46</v>
      </c>
      <c r="G50" s="16">
        <f t="shared" si="3"/>
        <v>0.63272763920700759</v>
      </c>
      <c r="H50" s="16">
        <f t="shared" si="3"/>
        <v>0.40215372795091275</v>
      </c>
      <c r="I50" s="16">
        <f t="shared" si="3"/>
        <v>0.25673652792674101</v>
      </c>
      <c r="J50" s="16">
        <f t="shared" si="3"/>
        <v>0.1646138575475774</v>
      </c>
      <c r="K50" s="16">
        <f t="shared" si="3"/>
        <v>0.10599667515822221</v>
      </c>
      <c r="L50" s="16">
        <f t="shared" si="3"/>
        <v>6.8537805989715761E-2</v>
      </c>
      <c r="M50" s="16">
        <f t="shared" si="3"/>
        <v>4.4498587593058525E-2</v>
      </c>
      <c r="N50" s="16">
        <f t="shared" si="3"/>
        <v>2.900729606292738E-2</v>
      </c>
      <c r="O50" s="16">
        <f t="shared" si="3"/>
        <v>1.8983710168933333E-2</v>
      </c>
      <c r="P50" s="16">
        <f t="shared" si="3"/>
        <v>1.2472010928316847E-2</v>
      </c>
      <c r="Q50" s="16">
        <f t="shared" si="3"/>
        <v>8.2251338828323705E-3</v>
      </c>
      <c r="R50" s="16">
        <f t="shared" si="3"/>
        <v>5.4446624121623115E-3</v>
      </c>
      <c r="S50" s="16">
        <f t="shared" si="3"/>
        <v>3.6173588990648432E-3</v>
      </c>
      <c r="T50" s="16">
        <f t="shared" si="3"/>
        <v>2.4119974177687041E-3</v>
      </c>
      <c r="U50" s="16">
        <f t="shared" si="3"/>
        <v>1.6139844409166094E-3</v>
      </c>
    </row>
    <row r="51" spans="6:21">
      <c r="F51" s="18">
        <v>47</v>
      </c>
      <c r="G51" s="16">
        <f t="shared" si="3"/>
        <v>0.6264630091158494</v>
      </c>
      <c r="H51" s="16">
        <f t="shared" si="3"/>
        <v>0.39426836073618909</v>
      </c>
      <c r="I51" s="16">
        <f t="shared" si="3"/>
        <v>0.24925876497741845</v>
      </c>
      <c r="J51" s="16">
        <f t="shared" si="3"/>
        <v>0.15828255533420904</v>
      </c>
      <c r="K51" s="16">
        <f t="shared" si="3"/>
        <v>0.10094921443640208</v>
      </c>
      <c r="L51" s="16">
        <f t="shared" si="3"/>
        <v>6.465830753746768E-2</v>
      </c>
      <c r="M51" s="16">
        <f t="shared" si="3"/>
        <v>4.1587465040241613E-2</v>
      </c>
      <c r="N51" s="16">
        <f t="shared" si="3"/>
        <v>2.6858607465673496E-2</v>
      </c>
      <c r="O51" s="16">
        <f t="shared" si="3"/>
        <v>1.7416247861406726E-2</v>
      </c>
      <c r="P51" s="16">
        <f t="shared" si="3"/>
        <v>1.1338191753015316E-2</v>
      </c>
      <c r="Q51" s="16">
        <f t="shared" si="3"/>
        <v>7.4100305250742087E-3</v>
      </c>
      <c r="R51" s="16">
        <f t="shared" si="3"/>
        <v>4.8613057251449222E-3</v>
      </c>
      <c r="S51" s="16">
        <f t="shared" si="3"/>
        <v>3.2012025655441087E-3</v>
      </c>
      <c r="T51" s="16">
        <f t="shared" si="3"/>
        <v>2.1157872085690384E-3</v>
      </c>
      <c r="U51" s="16">
        <f t="shared" si="3"/>
        <v>1.4034647312318347E-3</v>
      </c>
    </row>
    <row r="52" spans="6:21">
      <c r="F52" s="18">
        <v>48</v>
      </c>
      <c r="G52" s="16">
        <f t="shared" si="3"/>
        <v>0.6202604050651972</v>
      </c>
      <c r="H52" s="16">
        <f t="shared" si="3"/>
        <v>0.38653760856489122</v>
      </c>
      <c r="I52" s="16">
        <f t="shared" si="3"/>
        <v>0.24199880094894996</v>
      </c>
      <c r="J52" s="16">
        <f t="shared" si="3"/>
        <v>0.15219476474443175</v>
      </c>
      <c r="K52" s="16">
        <f t="shared" si="3"/>
        <v>9.6142108987049613E-2</v>
      </c>
      <c r="L52" s="16">
        <f t="shared" si="3"/>
        <v>6.0998403337233678E-2</v>
      </c>
      <c r="M52" s="16">
        <f t="shared" si="3"/>
        <v>3.8866789757235155E-2</v>
      </c>
      <c r="N52" s="16">
        <f t="shared" si="3"/>
        <v>2.4869080986734723E-2</v>
      </c>
      <c r="O52" s="16">
        <f t="shared" si="3"/>
        <v>1.5978209047162135E-2</v>
      </c>
      <c r="P52" s="16">
        <f t="shared" si="3"/>
        <v>1.0307447048195742E-2</v>
      </c>
      <c r="Q52" s="16">
        <f t="shared" si="3"/>
        <v>6.6757031757425289E-3</v>
      </c>
      <c r="R52" s="16">
        <f t="shared" si="3"/>
        <v>4.3404515403079645E-3</v>
      </c>
      <c r="S52" s="16">
        <f t="shared" si="3"/>
        <v>2.8329226243753174E-3</v>
      </c>
      <c r="T52" s="16">
        <f t="shared" si="3"/>
        <v>1.8559536917272265E-3</v>
      </c>
      <c r="U52" s="16">
        <f t="shared" si="3"/>
        <v>1.2204041141146392E-3</v>
      </c>
    </row>
    <row r="53" spans="6:21">
      <c r="F53" s="18">
        <v>49</v>
      </c>
      <c r="G53" s="16">
        <f t="shared" si="3"/>
        <v>0.61411921293583871</v>
      </c>
      <c r="H53" s="16">
        <f t="shared" si="3"/>
        <v>0.37895843976950117</v>
      </c>
      <c r="I53" s="16">
        <f t="shared" si="3"/>
        <v>0.2349502921834466</v>
      </c>
      <c r="J53" s="16">
        <f t="shared" si="3"/>
        <v>0.14634111994656898</v>
      </c>
      <c r="K53" s="16">
        <f t="shared" si="3"/>
        <v>9.1563913320999626E-2</v>
      </c>
      <c r="L53" s="16">
        <f t="shared" si="3"/>
        <v>5.7545663525692139E-2</v>
      </c>
      <c r="M53" s="16">
        <f t="shared" si="3"/>
        <v>3.6324102576855283E-2</v>
      </c>
      <c r="N53" s="16">
        <f t="shared" si="3"/>
        <v>2.3026926839569185E-2</v>
      </c>
      <c r="O53" s="16">
        <f t="shared" si="3"/>
        <v>1.4658907382717554E-2</v>
      </c>
      <c r="P53" s="16">
        <f t="shared" si="3"/>
        <v>9.3704064074506734E-3</v>
      </c>
      <c r="Q53" s="16">
        <f t="shared" si="3"/>
        <v>6.0141470051734494E-3</v>
      </c>
      <c r="R53" s="16">
        <f t="shared" si="3"/>
        <v>3.8754031609892544E-3</v>
      </c>
      <c r="S53" s="16">
        <f t="shared" si="3"/>
        <v>2.5070111720135557E-3</v>
      </c>
      <c r="T53" s="16">
        <f t="shared" si="3"/>
        <v>1.6280295541466895E-3</v>
      </c>
      <c r="U53" s="16">
        <f t="shared" si="3"/>
        <v>1.0612209687953383E-3</v>
      </c>
    </row>
    <row r="54" spans="6:21">
      <c r="F54" s="18">
        <v>50</v>
      </c>
      <c r="G54" s="16">
        <f t="shared" si="3"/>
        <v>0.60803882468894921</v>
      </c>
      <c r="H54" s="16">
        <f t="shared" si="3"/>
        <v>0.37152788212696192</v>
      </c>
      <c r="I54" s="16">
        <f t="shared" si="3"/>
        <v>0.22810707978975397</v>
      </c>
      <c r="J54" s="16">
        <f t="shared" si="3"/>
        <v>0.14071261533323939</v>
      </c>
      <c r="K54" s="16">
        <f t="shared" si="3"/>
        <v>8.7203726972380588E-2</v>
      </c>
      <c r="L54" s="16">
        <f t="shared" si="3"/>
        <v>5.4288361816690701E-2</v>
      </c>
      <c r="M54" s="16">
        <f t="shared" si="3"/>
        <v>3.3947759417621758E-2</v>
      </c>
      <c r="N54" s="16">
        <f t="shared" si="3"/>
        <v>2.1321228555156651E-2</v>
      </c>
      <c r="O54" s="16">
        <f t="shared" si="3"/>
        <v>1.3448538883227112E-2</v>
      </c>
      <c r="P54" s="16">
        <f t="shared" si="3"/>
        <v>8.5185512795006111E-3</v>
      </c>
      <c r="Q54" s="16">
        <f t="shared" si="3"/>
        <v>5.4181504551112153E-3</v>
      </c>
      <c r="R54" s="16">
        <f t="shared" si="3"/>
        <v>3.460181393740405E-3</v>
      </c>
      <c r="S54" s="16">
        <f t="shared" si="3"/>
        <v>2.2185939575341202E-3</v>
      </c>
      <c r="T54" s="16">
        <f t="shared" si="3"/>
        <v>1.4280961001286749E-3</v>
      </c>
      <c r="U54" s="16">
        <f t="shared" si="3"/>
        <v>9.2280084243072911E-4</v>
      </c>
    </row>
    <row r="55" spans="6:21">
      <c r="F55" s="18">
        <v>51</v>
      </c>
      <c r="G55" s="16">
        <f t="shared" si="3"/>
        <v>0.60201863830589042</v>
      </c>
      <c r="H55" s="16">
        <f t="shared" si="3"/>
        <v>0.36424302169309997</v>
      </c>
      <c r="I55" s="16">
        <f t="shared" si="3"/>
        <v>0.22146318426189707</v>
      </c>
      <c r="J55" s="16">
        <f t="shared" si="3"/>
        <v>0.13530059166657632</v>
      </c>
      <c r="K55" s="16">
        <f t="shared" si="3"/>
        <v>8.3051168545124371E-2</v>
      </c>
      <c r="L55" s="16">
        <f t="shared" si="3"/>
        <v>5.12154356761233E-2</v>
      </c>
      <c r="M55" s="16">
        <f t="shared" si="3"/>
        <v>3.1726877960394168E-2</v>
      </c>
      <c r="N55" s="16">
        <f t="shared" si="3"/>
        <v>1.9741878291811711E-2</v>
      </c>
      <c r="O55" s="16">
        <f t="shared" si="3"/>
        <v>1.2338109067180835E-2</v>
      </c>
      <c r="P55" s="16">
        <f t="shared" si="3"/>
        <v>7.744137526818737E-3</v>
      </c>
      <c r="Q55" s="16">
        <f t="shared" si="3"/>
        <v>4.8812166262263198E-3</v>
      </c>
      <c r="R55" s="16">
        <f t="shared" si="3"/>
        <v>3.0894476729825043E-3</v>
      </c>
      <c r="S55" s="16">
        <f t="shared" si="3"/>
        <v>1.9633574845434698E-3</v>
      </c>
      <c r="T55" s="16">
        <f t="shared" si="3"/>
        <v>1.2527158773058553E-3</v>
      </c>
      <c r="U55" s="16">
        <f t="shared" si="3"/>
        <v>8.0243551515715575E-4</v>
      </c>
    </row>
    <row r="56" spans="6:21">
      <c r="F56" s="18">
        <v>52</v>
      </c>
      <c r="G56" s="16">
        <f t="shared" ref="G56:U64" si="4">1/(1+G$4)^$F56</f>
        <v>0.59605805772860432</v>
      </c>
      <c r="H56" s="16">
        <f t="shared" si="4"/>
        <v>0.35710100165990188</v>
      </c>
      <c r="I56" s="16">
        <f t="shared" si="4"/>
        <v>0.215012800254269</v>
      </c>
      <c r="J56" s="16">
        <f t="shared" si="4"/>
        <v>0.13009672275632339</v>
      </c>
      <c r="K56" s="16">
        <f t="shared" si="4"/>
        <v>7.9096350995356543E-2</v>
      </c>
      <c r="L56" s="16">
        <f t="shared" si="4"/>
        <v>4.8316448751059712E-2</v>
      </c>
      <c r="M56" s="16">
        <f t="shared" si="4"/>
        <v>2.9651287813452491E-2</v>
      </c>
      <c r="N56" s="16">
        <f t="shared" si="4"/>
        <v>1.8279516936862698E-2</v>
      </c>
      <c r="O56" s="16">
        <f t="shared" si="4"/>
        <v>1.1319366116679667E-2</v>
      </c>
      <c r="P56" s="16">
        <f t="shared" si="4"/>
        <v>7.0401250243806697E-3</v>
      </c>
      <c r="Q56" s="16">
        <f t="shared" si="4"/>
        <v>4.3974924560597466E-3</v>
      </c>
      <c r="R56" s="16">
        <f t="shared" si="4"/>
        <v>2.7584354223058076E-3</v>
      </c>
      <c r="S56" s="16">
        <f t="shared" si="4"/>
        <v>1.7374844995959912E-3</v>
      </c>
      <c r="T56" s="16">
        <f t="shared" si="4"/>
        <v>1.0988735765840832E-3</v>
      </c>
      <c r="U56" s="16">
        <f t="shared" si="4"/>
        <v>6.9777001318013559E-4</v>
      </c>
    </row>
    <row r="57" spans="6:21">
      <c r="F57" s="18">
        <v>53</v>
      </c>
      <c r="G57" s="16">
        <f t="shared" si="4"/>
        <v>0.59015649280059845</v>
      </c>
      <c r="H57" s="16">
        <f t="shared" si="4"/>
        <v>0.35009902123519798</v>
      </c>
      <c r="I57" s="16">
        <f t="shared" si="4"/>
        <v>0.20875029150899907</v>
      </c>
      <c r="J57" s="16">
        <f t="shared" si="4"/>
        <v>0.12509300265031092</v>
      </c>
      <c r="K57" s="16">
        <f t="shared" si="4"/>
        <v>7.5329858090815757E-2</v>
      </c>
      <c r="L57" s="16">
        <f t="shared" si="4"/>
        <v>4.5581555425528025E-2</v>
      </c>
      <c r="M57" s="16">
        <f t="shared" si="4"/>
        <v>2.7711483937806064E-2</v>
      </c>
      <c r="N57" s="16">
        <f t="shared" si="4"/>
        <v>1.6925478645243238E-2</v>
      </c>
      <c r="O57" s="16">
        <f t="shared" si="4"/>
        <v>1.038473955658685E-2</v>
      </c>
      <c r="P57" s="16">
        <f t="shared" si="4"/>
        <v>6.4001136585278805E-3</v>
      </c>
      <c r="Q57" s="16">
        <f t="shared" si="4"/>
        <v>3.9617049153691406E-3</v>
      </c>
      <c r="R57" s="16">
        <f t="shared" si="4"/>
        <v>2.4628887699158996E-3</v>
      </c>
      <c r="S57" s="16">
        <f t="shared" si="4"/>
        <v>1.5375969022973373E-3</v>
      </c>
      <c r="T57" s="16">
        <f t="shared" si="4"/>
        <v>9.6392418998603787E-4</v>
      </c>
      <c r="U57" s="16">
        <f t="shared" si="4"/>
        <v>6.0675653320011792E-4</v>
      </c>
    </row>
    <row r="58" spans="6:21">
      <c r="F58" s="18">
        <v>54</v>
      </c>
      <c r="G58" s="16">
        <f t="shared" si="4"/>
        <v>0.58431335920851313</v>
      </c>
      <c r="H58" s="16">
        <f t="shared" si="4"/>
        <v>0.34323433454431168</v>
      </c>
      <c r="I58" s="16">
        <f t="shared" si="4"/>
        <v>0.20267018593106703</v>
      </c>
      <c r="J58" s="16">
        <f t="shared" si="4"/>
        <v>0.12028173331760666</v>
      </c>
      <c r="K58" s="16">
        <f t="shared" si="4"/>
        <v>7.1742721991253117E-2</v>
      </c>
      <c r="L58" s="16">
        <f t="shared" si="4"/>
        <v>4.3001467382573606E-2</v>
      </c>
      <c r="M58" s="16">
        <f t="shared" si="4"/>
        <v>2.5898583119444922E-2</v>
      </c>
      <c r="N58" s="16">
        <f t="shared" si="4"/>
        <v>1.5671739486336329E-2</v>
      </c>
      <c r="O58" s="16">
        <f t="shared" si="4"/>
        <v>9.5272839968686684E-3</v>
      </c>
      <c r="P58" s="16">
        <f t="shared" si="4"/>
        <v>5.8182851441162548E-3</v>
      </c>
      <c r="Q58" s="16">
        <f t="shared" si="4"/>
        <v>3.5691035273595858E-3</v>
      </c>
      <c r="R58" s="16">
        <f t="shared" si="4"/>
        <v>2.199007830282053E-3</v>
      </c>
      <c r="S58" s="16">
        <f t="shared" si="4"/>
        <v>1.3607052232719801E-3</v>
      </c>
      <c r="T58" s="16">
        <f t="shared" si="4"/>
        <v>8.4554753507547187E-4</v>
      </c>
      <c r="U58" s="16">
        <f t="shared" si="4"/>
        <v>5.276143766957547E-4</v>
      </c>
    </row>
    <row r="59" spans="6:21">
      <c r="F59" s="18">
        <v>55</v>
      </c>
      <c r="G59" s="16">
        <f t="shared" si="4"/>
        <v>0.57852807842427056</v>
      </c>
      <c r="H59" s="16">
        <f t="shared" si="4"/>
        <v>0.33650424955324687</v>
      </c>
      <c r="I59" s="16">
        <f t="shared" si="4"/>
        <v>0.19676717080686118</v>
      </c>
      <c r="J59" s="16">
        <f t="shared" si="4"/>
        <v>0.11565551280539103</v>
      </c>
      <c r="K59" s="16">
        <f t="shared" si="4"/>
        <v>6.8326401896431521E-2</v>
      </c>
      <c r="L59" s="16">
        <f t="shared" si="4"/>
        <v>4.0567422059031695E-2</v>
      </c>
      <c r="M59" s="16">
        <f t="shared" si="4"/>
        <v>2.4204283289200861E-2</v>
      </c>
      <c r="N59" s="16">
        <f t="shared" si="4"/>
        <v>1.4510869894755859E-2</v>
      </c>
      <c r="O59" s="16">
        <f t="shared" si="4"/>
        <v>8.7406275200629987E-3</v>
      </c>
      <c r="P59" s="16">
        <f t="shared" si="4"/>
        <v>5.2893501310147762E-3</v>
      </c>
      <c r="Q59" s="16">
        <f t="shared" si="4"/>
        <v>3.2154085832068352E-3</v>
      </c>
      <c r="R59" s="16">
        <f t="shared" si="4"/>
        <v>1.9633998484661188E-3</v>
      </c>
      <c r="S59" s="16">
        <f t="shared" si="4"/>
        <v>1.2041639143999827E-3</v>
      </c>
      <c r="T59" s="16">
        <f t="shared" si="4"/>
        <v>7.4170836410129089E-4</v>
      </c>
      <c r="U59" s="16">
        <f t="shared" si="4"/>
        <v>4.5879511017022159E-4</v>
      </c>
    </row>
    <row r="60" spans="6:21">
      <c r="F60" s="18">
        <v>56</v>
      </c>
      <c r="G60" s="16">
        <f t="shared" si="4"/>
        <v>0.5728000776477925</v>
      </c>
      <c r="H60" s="16">
        <f t="shared" si="4"/>
        <v>0.3299061270129871</v>
      </c>
      <c r="I60" s="16">
        <f t="shared" si="4"/>
        <v>0.19103608816200118</v>
      </c>
      <c r="J60" s="16">
        <f t="shared" si="4"/>
        <v>0.11120722385133754</v>
      </c>
      <c r="K60" s="16">
        <f t="shared" si="4"/>
        <v>6.5072763710887174E-2</v>
      </c>
      <c r="L60" s="16">
        <f t="shared" si="4"/>
        <v>3.827115288587897E-2</v>
      </c>
      <c r="M60" s="16">
        <f t="shared" si="4"/>
        <v>2.262082550392604E-2</v>
      </c>
      <c r="N60" s="16">
        <f t="shared" si="4"/>
        <v>1.3435990643292463E-2</v>
      </c>
      <c r="O60" s="16">
        <f t="shared" si="4"/>
        <v>8.018924330333025E-3</v>
      </c>
      <c r="P60" s="16">
        <f t="shared" si="4"/>
        <v>4.808500119104343E-3</v>
      </c>
      <c r="Q60" s="16">
        <f t="shared" si="4"/>
        <v>2.8967644893755258E-3</v>
      </c>
      <c r="R60" s="16">
        <f t="shared" si="4"/>
        <v>1.7530355789876059E-3</v>
      </c>
      <c r="S60" s="16">
        <f t="shared" si="4"/>
        <v>1.0656317826548518E-3</v>
      </c>
      <c r="T60" s="16">
        <f t="shared" si="4"/>
        <v>6.5062137201867605E-4</v>
      </c>
      <c r="U60" s="16">
        <f t="shared" si="4"/>
        <v>3.9895226971323617E-4</v>
      </c>
    </row>
    <row r="61" spans="6:21">
      <c r="F61" s="18">
        <v>57</v>
      </c>
      <c r="G61" s="16">
        <f t="shared" si="4"/>
        <v>0.56712878975028957</v>
      </c>
      <c r="H61" s="16">
        <f t="shared" si="4"/>
        <v>0.32343737942449713</v>
      </c>
      <c r="I61" s="16">
        <f t="shared" si="4"/>
        <v>0.18547193025437006</v>
      </c>
      <c r="J61" s="16">
        <f t="shared" si="4"/>
        <v>0.10693002293397837</v>
      </c>
      <c r="K61" s="16">
        <f t="shared" si="4"/>
        <v>6.1974060677035397E-2</v>
      </c>
      <c r="L61" s="16">
        <f t="shared" si="4"/>
        <v>3.6104861213093364E-2</v>
      </c>
      <c r="M61" s="16">
        <f t="shared" si="4"/>
        <v>2.1140958414884149E-2</v>
      </c>
      <c r="N61" s="16">
        <f t="shared" si="4"/>
        <v>1.244073207712265E-2</v>
      </c>
      <c r="O61" s="16">
        <f t="shared" si="4"/>
        <v>7.3568113122321329E-3</v>
      </c>
      <c r="P61" s="16">
        <f t="shared" si="4"/>
        <v>4.3713637446403109E-3</v>
      </c>
      <c r="Q61" s="16">
        <f t="shared" si="4"/>
        <v>2.6096977381761493E-3</v>
      </c>
      <c r="R61" s="16">
        <f t="shared" si="4"/>
        <v>1.5652103383817905E-3</v>
      </c>
      <c r="S61" s="16">
        <f t="shared" si="4"/>
        <v>9.4303697580075385E-4</v>
      </c>
      <c r="T61" s="16">
        <f t="shared" si="4"/>
        <v>5.7072050177076853E-4</v>
      </c>
      <c r="U61" s="16">
        <f t="shared" si="4"/>
        <v>3.4691501714194454E-4</v>
      </c>
    </row>
    <row r="62" spans="6:21">
      <c r="F62" s="18">
        <v>58</v>
      </c>
      <c r="G62" s="16">
        <f t="shared" si="4"/>
        <v>0.56151365321810853</v>
      </c>
      <c r="H62" s="16">
        <f t="shared" si="4"/>
        <v>0.31709547002401678</v>
      </c>
      <c r="I62" s="16">
        <f t="shared" si="4"/>
        <v>0.18006983519841754</v>
      </c>
      <c r="J62" s="16">
        <f t="shared" si="4"/>
        <v>0.10281732974420998</v>
      </c>
      <c r="K62" s="16">
        <f t="shared" si="4"/>
        <v>5.9022914930509894E-2</v>
      </c>
      <c r="L62" s="16">
        <f t="shared" si="4"/>
        <v>3.406118982367299E-2</v>
      </c>
      <c r="M62" s="16">
        <f t="shared" si="4"/>
        <v>1.9757905060639392E-2</v>
      </c>
      <c r="N62" s="16">
        <f t="shared" si="4"/>
        <v>1.1519196367706156E-2</v>
      </c>
      <c r="O62" s="16">
        <f t="shared" si="4"/>
        <v>6.7493681763597544E-3</v>
      </c>
      <c r="P62" s="16">
        <f t="shared" si="4"/>
        <v>3.9739670405821012E-3</v>
      </c>
      <c r="Q62" s="16">
        <f t="shared" si="4"/>
        <v>2.351079043401936E-3</v>
      </c>
      <c r="R62" s="16">
        <f t="shared" si="4"/>
        <v>1.3975092306980274E-3</v>
      </c>
      <c r="S62" s="16">
        <f t="shared" si="4"/>
        <v>8.3454599628385306E-4</v>
      </c>
      <c r="T62" s="16">
        <f t="shared" si="4"/>
        <v>5.0063201909716524E-4</v>
      </c>
      <c r="U62" s="16">
        <f t="shared" si="4"/>
        <v>3.016652322973431E-4</v>
      </c>
    </row>
    <row r="63" spans="6:21">
      <c r="F63" s="18">
        <v>59</v>
      </c>
      <c r="G63" s="16">
        <f t="shared" si="4"/>
        <v>0.5559541120971373</v>
      </c>
      <c r="H63" s="16">
        <f t="shared" si="4"/>
        <v>0.3108779117882518</v>
      </c>
      <c r="I63" s="16">
        <f t="shared" si="4"/>
        <v>0.17482508271691022</v>
      </c>
      <c r="J63" s="16">
        <f t="shared" si="4"/>
        <v>9.8862817061740368E-2</v>
      </c>
      <c r="K63" s="16">
        <f t="shared" si="4"/>
        <v>5.6212299933818946E-2</v>
      </c>
      <c r="L63" s="16">
        <f t="shared" si="4"/>
        <v>3.21331979468613E-2</v>
      </c>
      <c r="M63" s="16">
        <f t="shared" si="4"/>
        <v>1.8465331832373259E-2</v>
      </c>
      <c r="N63" s="16">
        <f t="shared" si="4"/>
        <v>1.0665922562690886E-2</v>
      </c>
      <c r="O63" s="16">
        <f t="shared" si="4"/>
        <v>6.1920808957428939E-3</v>
      </c>
      <c r="P63" s="16">
        <f t="shared" si="4"/>
        <v>3.6126973096200906E-3</v>
      </c>
      <c r="Q63" s="16">
        <f t="shared" si="4"/>
        <v>2.1180892282900324E-3</v>
      </c>
      <c r="R63" s="16">
        <f t="shared" si="4"/>
        <v>1.2477760988375242E-3</v>
      </c>
      <c r="S63" s="16">
        <f t="shared" si="4"/>
        <v>7.3853627989721535E-4</v>
      </c>
      <c r="T63" s="16">
        <f t="shared" si="4"/>
        <v>4.3915089394488179E-4</v>
      </c>
      <c r="U63" s="16">
        <f t="shared" si="4"/>
        <v>2.6231759330203752E-4</v>
      </c>
    </row>
    <row r="64" spans="6:21">
      <c r="F64" s="13">
        <v>60</v>
      </c>
      <c r="G64" s="16">
        <f t="shared" si="4"/>
        <v>0.55044961593775965</v>
      </c>
      <c r="H64" s="16">
        <f t="shared" si="4"/>
        <v>0.30478226645907031</v>
      </c>
      <c r="I64" s="16">
        <f t="shared" si="4"/>
        <v>0.1697330900164177</v>
      </c>
      <c r="J64" s="16">
        <f t="shared" si="4"/>
        <v>9.506040102090417E-2</v>
      </c>
      <c r="K64" s="16">
        <f t="shared" si="4"/>
        <v>5.3535523746494243E-2</v>
      </c>
      <c r="L64" s="16">
        <f t="shared" si="4"/>
        <v>3.0314337685718208E-2</v>
      </c>
      <c r="M64" s="16">
        <f t="shared" si="4"/>
        <v>1.7257319469507721E-2</v>
      </c>
      <c r="N64" s="16">
        <f t="shared" si="4"/>
        <v>9.8758542247137822E-3</v>
      </c>
      <c r="O64" s="16">
        <f t="shared" si="4"/>
        <v>5.6808081612320128E-3</v>
      </c>
      <c r="P64" s="16">
        <f t="shared" si="4"/>
        <v>3.2842702814728101E-3</v>
      </c>
      <c r="Q64" s="16">
        <f t="shared" si="4"/>
        <v>1.908188493954984E-3</v>
      </c>
      <c r="R64" s="16">
        <f t="shared" si="4"/>
        <v>1.1140858025335037E-3</v>
      </c>
      <c r="S64" s="16">
        <f t="shared" si="4"/>
        <v>6.5357192911257998E-4</v>
      </c>
      <c r="T64" s="16">
        <f t="shared" si="4"/>
        <v>3.8522008240779096E-4</v>
      </c>
      <c r="U64" s="16">
        <f t="shared" si="4"/>
        <v>2.2810225504525002E-4</v>
      </c>
    </row>
    <row r="65" ht="19.5" customHeight="1"/>
  </sheetData>
  <mergeCells count="2">
    <mergeCell ref="B5:C5"/>
    <mergeCell ref="B10:C10"/>
  </mergeCells>
  <conditionalFormatting sqref="G5:U64">
    <cfRule type="cellIs" dxfId="59" priority="1" operator="equal">
      <formula>$D$5</formula>
    </cfRule>
  </conditionalFormatting>
  <pageMargins left="0.7" right="0.7" top="0.75" bottom="0.75" header="0.3" footer="0.3"/>
  <pageSetup paperSize="9" orientation="portrait" horizontalDpi="0" verticalDpi="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B1:AC65"/>
  <sheetViews>
    <sheetView showGridLines="0" zoomScaleNormal="100" workbookViewId="0">
      <selection activeCell="D8" sqref="D8"/>
    </sheetView>
  </sheetViews>
  <sheetFormatPr defaultRowHeight="15"/>
  <cols>
    <col min="1" max="1" width="5.85546875" style="1" customWidth="1"/>
    <col min="2" max="2" width="7.28515625" style="1" customWidth="1"/>
    <col min="3" max="3" width="11.28515625" style="1" customWidth="1"/>
    <col min="4" max="4" width="11.85546875" style="1" customWidth="1"/>
    <col min="5" max="5" width="5.28515625" style="1" customWidth="1"/>
    <col min="6" max="6" width="9.140625" style="1"/>
    <col min="7" max="9" width="10.7109375" style="1" customWidth="1"/>
    <col min="10" max="13" width="9.28515625" style="1" bestFit="1" customWidth="1"/>
    <col min="14" max="18" width="10.28515625" style="1" bestFit="1" customWidth="1"/>
    <col min="19" max="20" width="11.85546875" style="1" bestFit="1" customWidth="1"/>
    <col min="21" max="21" width="12.5703125" style="1" customWidth="1"/>
    <col min="22" max="22" width="5.85546875" style="1" customWidth="1"/>
    <col min="23" max="16384" width="9.140625" style="1"/>
  </cols>
  <sheetData>
    <row r="1" spans="2:29" ht="19.5" customHeight="1"/>
    <row r="2" spans="2:29" ht="19.5" customHeight="1">
      <c r="B2" s="2" t="s">
        <v>11</v>
      </c>
    </row>
    <row r="3" spans="2:29" ht="18.75">
      <c r="B3" s="40" t="s">
        <v>14</v>
      </c>
      <c r="C3" s="41"/>
      <c r="D3" s="42">
        <v>4</v>
      </c>
      <c r="E3" s="35"/>
      <c r="F3" s="21" t="str">
        <f>VLOOKUP(D3,TABEL,2)</f>
        <v>Tabel 4 - Nilai Akan Datang dari Rp 1 (Nilai Tunggal)</v>
      </c>
    </row>
    <row r="4" spans="2:29">
      <c r="C4" s="11"/>
      <c r="D4" s="67"/>
      <c r="E4" s="36"/>
      <c r="F4" s="6" t="s">
        <v>0</v>
      </c>
      <c r="G4" s="7">
        <v>0.01</v>
      </c>
      <c r="H4" s="7">
        <v>0.02</v>
      </c>
      <c r="I4" s="7">
        <v>0.03</v>
      </c>
      <c r="J4" s="7">
        <v>0.04</v>
      </c>
      <c r="K4" s="7">
        <v>0.05</v>
      </c>
      <c r="L4" s="7">
        <v>0.06</v>
      </c>
      <c r="M4" s="7">
        <v>7.0000000000000007E-2</v>
      </c>
      <c r="N4" s="7">
        <v>0.08</v>
      </c>
      <c r="O4" s="7">
        <v>0.09</v>
      </c>
      <c r="P4" s="7">
        <v>0.1</v>
      </c>
      <c r="Q4" s="7">
        <v>0.11</v>
      </c>
      <c r="R4" s="7">
        <v>0.12</v>
      </c>
      <c r="S4" s="7">
        <v>0.13</v>
      </c>
      <c r="T4" s="7">
        <v>0.14000000000000001</v>
      </c>
      <c r="U4" s="7">
        <v>0.15</v>
      </c>
      <c r="X4" s="1">
        <v>1</v>
      </c>
      <c r="Y4" s="34" t="s">
        <v>1</v>
      </c>
      <c r="Z4" s="34"/>
      <c r="AA4" s="34"/>
      <c r="AB4" s="34"/>
      <c r="AC4" s="34"/>
    </row>
    <row r="5" spans="2:29">
      <c r="B5" s="1" t="s">
        <v>12</v>
      </c>
      <c r="C5" s="31"/>
      <c r="D5" s="67"/>
      <c r="E5" s="36"/>
      <c r="F5" s="9">
        <v>1</v>
      </c>
      <c r="G5" s="32">
        <f t="shared" ref="G5:U14" si="0">IF($D$3=1,1/(1+G$4)^$F5,IF($D$3=2,PV(G$4,$F5,-1),IF($D$3=3,((1-(1+G$4)^-($F5-1))/G$4+1),IF($D$3=4,(1+G$4)^$F5,IF($D$3=5,FV(G$4,$F5,-1),((1+G$4)^$F5-1)/G$4*(1+G$4))))))</f>
        <v>1.01</v>
      </c>
      <c r="H5" s="10">
        <f t="shared" si="0"/>
        <v>1.02</v>
      </c>
      <c r="I5" s="10">
        <f t="shared" si="0"/>
        <v>1.03</v>
      </c>
      <c r="J5" s="10">
        <f t="shared" si="0"/>
        <v>1.04</v>
      </c>
      <c r="K5" s="10">
        <f t="shared" si="0"/>
        <v>1.05</v>
      </c>
      <c r="L5" s="10">
        <f t="shared" si="0"/>
        <v>1.06</v>
      </c>
      <c r="M5" s="10">
        <f t="shared" si="0"/>
        <v>1.07</v>
      </c>
      <c r="N5" s="10">
        <f t="shared" si="0"/>
        <v>1.08</v>
      </c>
      <c r="O5" s="10">
        <f t="shared" si="0"/>
        <v>1.0900000000000001</v>
      </c>
      <c r="P5" s="10">
        <f t="shared" si="0"/>
        <v>1.1000000000000001</v>
      </c>
      <c r="Q5" s="10">
        <f t="shared" si="0"/>
        <v>1.1100000000000001</v>
      </c>
      <c r="R5" s="10">
        <f t="shared" si="0"/>
        <v>1.1200000000000001</v>
      </c>
      <c r="S5" s="10">
        <f t="shared" si="0"/>
        <v>1.1299999999999999</v>
      </c>
      <c r="T5" s="10">
        <f t="shared" si="0"/>
        <v>1.1400000000000001</v>
      </c>
      <c r="U5" s="10">
        <f t="shared" si="0"/>
        <v>1.1499999999999999</v>
      </c>
      <c r="X5" s="1">
        <v>2</v>
      </c>
      <c r="Y5" s="34" t="s">
        <v>6</v>
      </c>
      <c r="Z5" s="34"/>
      <c r="AA5" s="34"/>
      <c r="AB5" s="34"/>
      <c r="AC5" s="34"/>
    </row>
    <row r="6" spans="2:29" ht="17.25" customHeight="1">
      <c r="B6" s="4" t="s">
        <v>13</v>
      </c>
      <c r="C6" s="5"/>
      <c r="D6" s="23">
        <f>E6/100</f>
        <v>0.1</v>
      </c>
      <c r="E6" s="39">
        <v>10</v>
      </c>
      <c r="F6" s="9">
        <v>2</v>
      </c>
      <c r="G6" s="10">
        <f t="shared" si="0"/>
        <v>1.0201</v>
      </c>
      <c r="H6" s="10">
        <f t="shared" si="0"/>
        <v>1.0404</v>
      </c>
      <c r="I6" s="10">
        <f t="shared" si="0"/>
        <v>1.0609</v>
      </c>
      <c r="J6" s="10">
        <f t="shared" si="0"/>
        <v>1.0816000000000001</v>
      </c>
      <c r="K6" s="10">
        <f t="shared" si="0"/>
        <v>1.1025</v>
      </c>
      <c r="L6" s="10">
        <f t="shared" si="0"/>
        <v>1.1236000000000002</v>
      </c>
      <c r="M6" s="10">
        <f t="shared" si="0"/>
        <v>1.1449</v>
      </c>
      <c r="N6" s="10">
        <f t="shared" si="0"/>
        <v>1.1664000000000001</v>
      </c>
      <c r="O6" s="10">
        <f t="shared" si="0"/>
        <v>1.1881000000000002</v>
      </c>
      <c r="P6" s="10">
        <f t="shared" si="0"/>
        <v>1.2100000000000002</v>
      </c>
      <c r="Q6" s="10">
        <f t="shared" si="0"/>
        <v>1.2321000000000002</v>
      </c>
      <c r="R6" s="10">
        <f t="shared" si="0"/>
        <v>1.2544000000000002</v>
      </c>
      <c r="S6" s="10">
        <f t="shared" si="0"/>
        <v>1.2768999999999997</v>
      </c>
      <c r="T6" s="10">
        <f t="shared" si="0"/>
        <v>1.2996000000000003</v>
      </c>
      <c r="U6" s="10">
        <f t="shared" si="0"/>
        <v>1.3224999999999998</v>
      </c>
      <c r="X6" s="1">
        <v>3</v>
      </c>
      <c r="Y6" s="34" t="s">
        <v>7</v>
      </c>
      <c r="Z6" s="34"/>
      <c r="AA6" s="34"/>
      <c r="AB6" s="34"/>
      <c r="AC6" s="34"/>
    </row>
    <row r="7" spans="2:29" ht="17.25" customHeight="1">
      <c r="B7" s="24" t="s">
        <v>0</v>
      </c>
      <c r="C7" s="25"/>
      <c r="D7" s="26">
        <v>5</v>
      </c>
      <c r="E7" s="37"/>
      <c r="F7" s="9">
        <v>3</v>
      </c>
      <c r="G7" s="10">
        <f t="shared" si="0"/>
        <v>1.0303009999999999</v>
      </c>
      <c r="H7" s="10">
        <f t="shared" si="0"/>
        <v>1.0612079999999999</v>
      </c>
      <c r="I7" s="10">
        <f t="shared" si="0"/>
        <v>1.092727</v>
      </c>
      <c r="J7" s="10">
        <f t="shared" si="0"/>
        <v>1.1248640000000001</v>
      </c>
      <c r="K7" s="10">
        <f t="shared" si="0"/>
        <v>1.1576250000000001</v>
      </c>
      <c r="L7" s="10">
        <f t="shared" si="0"/>
        <v>1.1910160000000003</v>
      </c>
      <c r="M7" s="10">
        <f t="shared" si="0"/>
        <v>1.2250430000000001</v>
      </c>
      <c r="N7" s="10">
        <f t="shared" si="0"/>
        <v>1.2597120000000002</v>
      </c>
      <c r="O7" s="10">
        <f t="shared" si="0"/>
        <v>1.2950290000000002</v>
      </c>
      <c r="P7" s="10">
        <f t="shared" si="0"/>
        <v>1.3310000000000004</v>
      </c>
      <c r="Q7" s="10">
        <f t="shared" si="0"/>
        <v>1.3676310000000003</v>
      </c>
      <c r="R7" s="10">
        <f t="shared" si="0"/>
        <v>1.4049280000000004</v>
      </c>
      <c r="S7" s="10">
        <f t="shared" si="0"/>
        <v>1.4428969999999994</v>
      </c>
      <c r="T7" s="10">
        <f t="shared" si="0"/>
        <v>1.4815440000000004</v>
      </c>
      <c r="U7" s="10">
        <f t="shared" si="0"/>
        <v>1.5208749999999995</v>
      </c>
      <c r="X7" s="1">
        <v>4</v>
      </c>
      <c r="Y7" s="34" t="s">
        <v>8</v>
      </c>
      <c r="Z7" s="34"/>
      <c r="AA7" s="34"/>
      <c r="AB7" s="34"/>
      <c r="AC7" s="34"/>
    </row>
    <row r="8" spans="2:29">
      <c r="B8" s="66" t="s">
        <v>3</v>
      </c>
      <c r="C8" s="66"/>
      <c r="D8" s="27">
        <f>INDEX(TABEL3,MATCH(D7,PERIODE,),MATCH(D6,BUNGA,))</f>
        <v>1.6105100000000006</v>
      </c>
      <c r="E8" s="38"/>
      <c r="F8" s="9">
        <v>4</v>
      </c>
      <c r="G8" s="10">
        <f t="shared" si="0"/>
        <v>1.04060401</v>
      </c>
      <c r="H8" s="10">
        <f t="shared" si="0"/>
        <v>1.08243216</v>
      </c>
      <c r="I8" s="10">
        <f t="shared" si="0"/>
        <v>1.1255088099999999</v>
      </c>
      <c r="J8" s="10">
        <f t="shared" si="0"/>
        <v>1.1698585600000002</v>
      </c>
      <c r="K8" s="10">
        <f t="shared" si="0"/>
        <v>1.21550625</v>
      </c>
      <c r="L8" s="10">
        <f t="shared" si="0"/>
        <v>1.2624769600000003</v>
      </c>
      <c r="M8" s="10">
        <f t="shared" si="0"/>
        <v>1.31079601</v>
      </c>
      <c r="N8" s="10">
        <f t="shared" si="0"/>
        <v>1.3604889600000003</v>
      </c>
      <c r="O8" s="10">
        <f t="shared" si="0"/>
        <v>1.4115816100000003</v>
      </c>
      <c r="P8" s="10">
        <f t="shared" si="0"/>
        <v>1.4641000000000004</v>
      </c>
      <c r="Q8" s="10">
        <f t="shared" si="0"/>
        <v>1.5180704100000004</v>
      </c>
      <c r="R8" s="10">
        <f t="shared" si="0"/>
        <v>1.5735193600000004</v>
      </c>
      <c r="S8" s="10">
        <f t="shared" si="0"/>
        <v>1.6304736099999992</v>
      </c>
      <c r="T8" s="10">
        <f t="shared" si="0"/>
        <v>1.6889601600000008</v>
      </c>
      <c r="U8" s="10">
        <f t="shared" si="0"/>
        <v>1.7490062499999994</v>
      </c>
      <c r="X8" s="1">
        <v>5</v>
      </c>
      <c r="Y8" s="34" t="s">
        <v>9</v>
      </c>
      <c r="Z8" s="34"/>
      <c r="AA8" s="34"/>
      <c r="AB8" s="34"/>
      <c r="AC8" s="34"/>
    </row>
    <row r="9" spans="2:29">
      <c r="D9" s="12"/>
      <c r="E9" s="12"/>
      <c r="F9" s="9">
        <v>5</v>
      </c>
      <c r="G9" s="10">
        <f t="shared" si="0"/>
        <v>1.0510100500999999</v>
      </c>
      <c r="H9" s="10">
        <f t="shared" si="0"/>
        <v>1.1040808032</v>
      </c>
      <c r="I9" s="10">
        <f t="shared" si="0"/>
        <v>1.1592740742999998</v>
      </c>
      <c r="J9" s="10">
        <f t="shared" si="0"/>
        <v>1.2166529024000003</v>
      </c>
      <c r="K9" s="10">
        <f t="shared" si="0"/>
        <v>1.2762815625000001</v>
      </c>
      <c r="L9" s="10">
        <f t="shared" si="0"/>
        <v>1.3382255776000005</v>
      </c>
      <c r="M9" s="10">
        <f t="shared" si="0"/>
        <v>1.4025517307000002</v>
      </c>
      <c r="N9" s="10">
        <f t="shared" si="0"/>
        <v>1.4693280768000003</v>
      </c>
      <c r="O9" s="10">
        <f t="shared" si="0"/>
        <v>1.5386239549000005</v>
      </c>
      <c r="P9" s="10">
        <f t="shared" si="0"/>
        <v>1.6105100000000006</v>
      </c>
      <c r="Q9" s="10">
        <f t="shared" si="0"/>
        <v>1.6850581551000006</v>
      </c>
      <c r="R9" s="10">
        <f t="shared" si="0"/>
        <v>1.7623416832000005</v>
      </c>
      <c r="S9" s="10">
        <f t="shared" si="0"/>
        <v>1.8424351792999989</v>
      </c>
      <c r="T9" s="10">
        <f t="shared" si="0"/>
        <v>1.9254145824000011</v>
      </c>
      <c r="U9" s="10">
        <f t="shared" si="0"/>
        <v>2.0113571874999994</v>
      </c>
      <c r="X9" s="1">
        <v>6</v>
      </c>
      <c r="Y9" s="34" t="s">
        <v>10</v>
      </c>
      <c r="Z9" s="34"/>
      <c r="AA9" s="34"/>
      <c r="AB9" s="34"/>
      <c r="AC9" s="34"/>
    </row>
    <row r="10" spans="2:29">
      <c r="D10" s="12"/>
      <c r="E10" s="12"/>
      <c r="F10" s="9">
        <v>6</v>
      </c>
      <c r="G10" s="10">
        <f t="shared" si="0"/>
        <v>1.0615201506010001</v>
      </c>
      <c r="H10" s="10">
        <f t="shared" si="0"/>
        <v>1.1261624192640001</v>
      </c>
      <c r="I10" s="10">
        <f t="shared" si="0"/>
        <v>1.1940522965289999</v>
      </c>
      <c r="J10" s="10">
        <f t="shared" si="0"/>
        <v>1.2653190184960004</v>
      </c>
      <c r="K10" s="10">
        <f t="shared" si="0"/>
        <v>1.340095640625</v>
      </c>
      <c r="L10" s="10">
        <f t="shared" si="0"/>
        <v>1.4185191122560006</v>
      </c>
      <c r="M10" s="10">
        <f t="shared" si="0"/>
        <v>1.5007303518490001</v>
      </c>
      <c r="N10" s="10">
        <f t="shared" si="0"/>
        <v>1.5868743229440005</v>
      </c>
      <c r="O10" s="10">
        <f t="shared" si="0"/>
        <v>1.6771001108410006</v>
      </c>
      <c r="P10" s="10">
        <f t="shared" si="0"/>
        <v>1.7715610000000008</v>
      </c>
      <c r="Q10" s="10">
        <f t="shared" si="0"/>
        <v>1.8704145521610007</v>
      </c>
      <c r="R10" s="10">
        <f t="shared" si="0"/>
        <v>1.9738226851840008</v>
      </c>
      <c r="S10" s="10">
        <f t="shared" si="0"/>
        <v>2.0819517526089983</v>
      </c>
      <c r="T10" s="10">
        <f t="shared" si="0"/>
        <v>2.1949726239360015</v>
      </c>
      <c r="U10" s="10">
        <f t="shared" si="0"/>
        <v>2.3130607656249991</v>
      </c>
    </row>
    <row r="11" spans="2:29">
      <c r="B11" s="15"/>
      <c r="F11" s="9">
        <v>7</v>
      </c>
      <c r="G11" s="10">
        <f t="shared" si="0"/>
        <v>1.0721353521070098</v>
      </c>
      <c r="H11" s="10">
        <f t="shared" si="0"/>
        <v>1.1486856676492798</v>
      </c>
      <c r="I11" s="10">
        <f t="shared" si="0"/>
        <v>1.22987386542487</v>
      </c>
      <c r="J11" s="10">
        <f t="shared" si="0"/>
        <v>1.3159317792358403</v>
      </c>
      <c r="K11" s="10">
        <f t="shared" si="0"/>
        <v>1.4071004226562502</v>
      </c>
      <c r="L11" s="10">
        <f t="shared" si="0"/>
        <v>1.5036302589913608</v>
      </c>
      <c r="M11" s="10">
        <f t="shared" si="0"/>
        <v>1.6057814764784302</v>
      </c>
      <c r="N11" s="10">
        <f t="shared" si="0"/>
        <v>1.7138242687795207</v>
      </c>
      <c r="O11" s="10">
        <f t="shared" si="0"/>
        <v>1.8280391208166906</v>
      </c>
      <c r="P11" s="10">
        <f t="shared" si="0"/>
        <v>1.9487171000000012</v>
      </c>
      <c r="Q11" s="10">
        <f t="shared" si="0"/>
        <v>2.0761601528987108</v>
      </c>
      <c r="R11" s="10">
        <f t="shared" si="0"/>
        <v>2.210681407406081</v>
      </c>
      <c r="S11" s="10">
        <f t="shared" si="0"/>
        <v>2.352605480448168</v>
      </c>
      <c r="T11" s="10">
        <f t="shared" si="0"/>
        <v>2.502268791287042</v>
      </c>
      <c r="U11" s="10">
        <f t="shared" si="0"/>
        <v>2.6600198804687483</v>
      </c>
    </row>
    <row r="12" spans="2:29">
      <c r="F12" s="9">
        <v>8</v>
      </c>
      <c r="G12" s="10">
        <f t="shared" si="0"/>
        <v>1.0828567056280802</v>
      </c>
      <c r="H12" s="10">
        <f t="shared" si="0"/>
        <v>1.1716593810022655</v>
      </c>
      <c r="I12" s="10">
        <f t="shared" si="0"/>
        <v>1.2667700813876159</v>
      </c>
      <c r="J12" s="10">
        <f t="shared" si="0"/>
        <v>1.3685690504052741</v>
      </c>
      <c r="K12" s="10">
        <f t="shared" si="0"/>
        <v>1.4774554437890626</v>
      </c>
      <c r="L12" s="10">
        <f t="shared" si="0"/>
        <v>1.5938480745308423</v>
      </c>
      <c r="M12" s="10">
        <f t="shared" si="0"/>
        <v>1.7181861798319202</v>
      </c>
      <c r="N12" s="10">
        <f t="shared" si="0"/>
        <v>1.8509302102818823</v>
      </c>
      <c r="O12" s="10">
        <f t="shared" si="0"/>
        <v>1.9925626416901929</v>
      </c>
      <c r="P12" s="10">
        <f t="shared" si="0"/>
        <v>2.1435888100000011</v>
      </c>
      <c r="Q12" s="10">
        <f t="shared" si="0"/>
        <v>2.3045377697175695</v>
      </c>
      <c r="R12" s="10">
        <f t="shared" si="0"/>
        <v>2.4759631762948109</v>
      </c>
      <c r="S12" s="10">
        <f t="shared" si="0"/>
        <v>2.6584441929064297</v>
      </c>
      <c r="T12" s="10">
        <f t="shared" si="0"/>
        <v>2.8525864220672283</v>
      </c>
      <c r="U12" s="10">
        <f t="shared" si="0"/>
        <v>3.0590228625390603</v>
      </c>
    </row>
    <row r="13" spans="2:29">
      <c r="F13" s="9">
        <v>9</v>
      </c>
      <c r="G13" s="10">
        <f t="shared" si="0"/>
        <v>1.0936852726843611</v>
      </c>
      <c r="H13" s="10">
        <f t="shared" si="0"/>
        <v>1.1950925686223108</v>
      </c>
      <c r="I13" s="10">
        <f t="shared" si="0"/>
        <v>1.3047731838292445</v>
      </c>
      <c r="J13" s="10">
        <f t="shared" si="0"/>
        <v>1.4233118124214852</v>
      </c>
      <c r="K13" s="10">
        <f t="shared" si="0"/>
        <v>1.5513282159785158</v>
      </c>
      <c r="L13" s="10">
        <f t="shared" si="0"/>
        <v>1.6894789590026928</v>
      </c>
      <c r="M13" s="10">
        <f t="shared" si="0"/>
        <v>1.8384592124201549</v>
      </c>
      <c r="N13" s="10">
        <f t="shared" si="0"/>
        <v>1.9990046271044331</v>
      </c>
      <c r="O13" s="10">
        <f t="shared" si="0"/>
        <v>2.1718932794423105</v>
      </c>
      <c r="P13" s="10">
        <f t="shared" si="0"/>
        <v>2.3579476910000015</v>
      </c>
      <c r="Q13" s="10">
        <f t="shared" si="0"/>
        <v>2.5580369243865024</v>
      </c>
      <c r="R13" s="10">
        <f t="shared" si="0"/>
        <v>2.7730787574501883</v>
      </c>
      <c r="S13" s="10">
        <f t="shared" si="0"/>
        <v>3.0040419379842653</v>
      </c>
      <c r="T13" s="10">
        <f t="shared" si="0"/>
        <v>3.2519485211566406</v>
      </c>
      <c r="U13" s="10">
        <f t="shared" si="0"/>
        <v>3.5178762919199191</v>
      </c>
    </row>
    <row r="14" spans="2:29">
      <c r="F14" s="9">
        <v>10</v>
      </c>
      <c r="G14" s="10">
        <f t="shared" si="0"/>
        <v>1.1046221254112047</v>
      </c>
      <c r="H14" s="10">
        <f t="shared" si="0"/>
        <v>1.2189944199947571</v>
      </c>
      <c r="I14" s="10">
        <f t="shared" si="0"/>
        <v>1.3439163793441218</v>
      </c>
      <c r="J14" s="10">
        <f t="shared" si="0"/>
        <v>1.4802442849183446</v>
      </c>
      <c r="K14" s="10">
        <f t="shared" si="0"/>
        <v>1.6288946267774416</v>
      </c>
      <c r="L14" s="10">
        <f t="shared" si="0"/>
        <v>1.7908476965428546</v>
      </c>
      <c r="M14" s="10">
        <f t="shared" si="0"/>
        <v>1.9671513572895656</v>
      </c>
      <c r="N14" s="10">
        <f t="shared" si="0"/>
        <v>2.1589249972727877</v>
      </c>
      <c r="O14" s="10">
        <f t="shared" si="0"/>
        <v>2.3673636745921187</v>
      </c>
      <c r="P14" s="10">
        <f t="shared" si="0"/>
        <v>2.5937424601000019</v>
      </c>
      <c r="Q14" s="10">
        <f t="shared" si="0"/>
        <v>2.839420986069018</v>
      </c>
      <c r="R14" s="10">
        <f t="shared" si="0"/>
        <v>3.1058482083442112</v>
      </c>
      <c r="S14" s="10">
        <f t="shared" si="0"/>
        <v>3.3945673899222193</v>
      </c>
      <c r="T14" s="10">
        <f t="shared" si="0"/>
        <v>3.7072213141185708</v>
      </c>
      <c r="U14" s="10">
        <f t="shared" si="0"/>
        <v>4.0455577357079067</v>
      </c>
    </row>
    <row r="15" spans="2:29">
      <c r="F15" s="9">
        <v>11</v>
      </c>
      <c r="G15" s="10">
        <f t="shared" ref="G15:U24" si="1">IF($D$3=1,1/(1+G$4)^$F15,IF($D$3=2,PV(G$4,$F15,-1),IF($D$3=3,((1-(1+G$4)^-($F15-1))/G$4+1),IF($D$3=4,(1+G$4)^$F15,IF($D$3=5,FV(G$4,$F15,-1),((1+G$4)^$F15-1)/G$4*(1+G$4))))))</f>
        <v>1.1156683466653166</v>
      </c>
      <c r="H15" s="10">
        <f t="shared" si="1"/>
        <v>1.243374308394652</v>
      </c>
      <c r="I15" s="10">
        <f t="shared" si="1"/>
        <v>1.3842338707244455</v>
      </c>
      <c r="J15" s="10">
        <f t="shared" si="1"/>
        <v>1.5394540563150783</v>
      </c>
      <c r="K15" s="10">
        <f t="shared" si="1"/>
        <v>1.7103393581163138</v>
      </c>
      <c r="L15" s="10">
        <f t="shared" si="1"/>
        <v>1.8982985583354262</v>
      </c>
      <c r="M15" s="10">
        <f t="shared" si="1"/>
        <v>2.1048519522998355</v>
      </c>
      <c r="N15" s="10">
        <f t="shared" si="1"/>
        <v>2.3316389970546108</v>
      </c>
      <c r="O15" s="10">
        <f t="shared" si="1"/>
        <v>2.5804264053054093</v>
      </c>
      <c r="P15" s="10">
        <f t="shared" si="1"/>
        <v>2.8531167061100025</v>
      </c>
      <c r="Q15" s="10">
        <f t="shared" si="1"/>
        <v>3.1517572945366101</v>
      </c>
      <c r="R15" s="10">
        <f t="shared" si="1"/>
        <v>3.4785499933455171</v>
      </c>
      <c r="S15" s="10">
        <f t="shared" si="1"/>
        <v>3.8358611506121072</v>
      </c>
      <c r="T15" s="10">
        <f t="shared" si="1"/>
        <v>4.2262322980951712</v>
      </c>
      <c r="U15" s="10">
        <f t="shared" si="1"/>
        <v>4.6523913960640924</v>
      </c>
    </row>
    <row r="16" spans="2:29">
      <c r="F16" s="9">
        <v>12</v>
      </c>
      <c r="G16" s="10">
        <f t="shared" si="1"/>
        <v>1.1268250301319698</v>
      </c>
      <c r="H16" s="10">
        <f t="shared" si="1"/>
        <v>1.2682417945625453</v>
      </c>
      <c r="I16" s="10">
        <f t="shared" si="1"/>
        <v>1.4257608868461786</v>
      </c>
      <c r="J16" s="10">
        <f t="shared" si="1"/>
        <v>1.6010322185676817</v>
      </c>
      <c r="K16" s="10">
        <f t="shared" si="1"/>
        <v>1.7958563260221292</v>
      </c>
      <c r="L16" s="10">
        <f t="shared" si="1"/>
        <v>2.0121964718355518</v>
      </c>
      <c r="M16" s="10">
        <f t="shared" si="1"/>
        <v>2.2521915889608235</v>
      </c>
      <c r="N16" s="10">
        <f t="shared" si="1"/>
        <v>2.5181701168189798</v>
      </c>
      <c r="O16" s="10">
        <f t="shared" si="1"/>
        <v>2.812664781782896</v>
      </c>
      <c r="P16" s="10">
        <f t="shared" si="1"/>
        <v>3.1384283767210026</v>
      </c>
      <c r="Q16" s="10">
        <f t="shared" si="1"/>
        <v>3.4984505969356374</v>
      </c>
      <c r="R16" s="10">
        <f t="shared" si="1"/>
        <v>3.8959759925469788</v>
      </c>
      <c r="S16" s="10">
        <f t="shared" si="1"/>
        <v>4.3345231001916806</v>
      </c>
      <c r="T16" s="10">
        <f t="shared" si="1"/>
        <v>4.8179048198284962</v>
      </c>
      <c r="U16" s="10">
        <f t="shared" si="1"/>
        <v>5.3502501054737053</v>
      </c>
    </row>
    <row r="17" spans="6:21">
      <c r="F17" s="9">
        <v>13</v>
      </c>
      <c r="G17" s="10">
        <f t="shared" si="1"/>
        <v>1.1380932804332895</v>
      </c>
      <c r="H17" s="10">
        <f t="shared" si="1"/>
        <v>1.2936066304537961</v>
      </c>
      <c r="I17" s="10">
        <f t="shared" si="1"/>
        <v>1.4685337134515639</v>
      </c>
      <c r="J17" s="10">
        <f t="shared" si="1"/>
        <v>1.6650735073103891</v>
      </c>
      <c r="K17" s="10">
        <f t="shared" si="1"/>
        <v>1.885649142323236</v>
      </c>
      <c r="L17" s="10">
        <f t="shared" si="1"/>
        <v>2.1329282601456852</v>
      </c>
      <c r="M17" s="10">
        <f t="shared" si="1"/>
        <v>2.4098450001880813</v>
      </c>
      <c r="N17" s="10">
        <f t="shared" si="1"/>
        <v>2.7196237261644982</v>
      </c>
      <c r="O17" s="10">
        <f t="shared" si="1"/>
        <v>3.0658046121433573</v>
      </c>
      <c r="P17" s="10">
        <f t="shared" si="1"/>
        <v>3.4522712143931029</v>
      </c>
      <c r="Q17" s="10">
        <f t="shared" si="1"/>
        <v>3.8832801625985578</v>
      </c>
      <c r="R17" s="10">
        <f t="shared" si="1"/>
        <v>4.363493111652617</v>
      </c>
      <c r="S17" s="10">
        <f t="shared" si="1"/>
        <v>4.8980111032165992</v>
      </c>
      <c r="T17" s="10">
        <f t="shared" si="1"/>
        <v>5.492411494604486</v>
      </c>
      <c r="U17" s="10">
        <f t="shared" si="1"/>
        <v>6.1527876212947614</v>
      </c>
    </row>
    <row r="18" spans="6:21">
      <c r="F18" s="9">
        <v>14</v>
      </c>
      <c r="G18" s="10">
        <f t="shared" si="1"/>
        <v>1.1494742132376226</v>
      </c>
      <c r="H18" s="10">
        <f t="shared" si="1"/>
        <v>1.3194787630628722</v>
      </c>
      <c r="I18" s="10">
        <f t="shared" si="1"/>
        <v>1.512589724855111</v>
      </c>
      <c r="J18" s="10">
        <f t="shared" si="1"/>
        <v>1.7316764476028046</v>
      </c>
      <c r="K18" s="10">
        <f t="shared" si="1"/>
        <v>1.9799315994393973</v>
      </c>
      <c r="L18" s="10">
        <f t="shared" si="1"/>
        <v>2.2609039557544262</v>
      </c>
      <c r="M18" s="10">
        <f t="shared" si="1"/>
        <v>2.5785341502012469</v>
      </c>
      <c r="N18" s="10">
        <f t="shared" si="1"/>
        <v>2.9371936242576586</v>
      </c>
      <c r="O18" s="10">
        <f t="shared" si="1"/>
        <v>3.3417270272362596</v>
      </c>
      <c r="P18" s="10">
        <f t="shared" si="1"/>
        <v>3.7974983358324139</v>
      </c>
      <c r="Q18" s="10">
        <f t="shared" si="1"/>
        <v>4.3104409804843993</v>
      </c>
      <c r="R18" s="10">
        <f t="shared" si="1"/>
        <v>4.8871122850509314</v>
      </c>
      <c r="S18" s="10">
        <f t="shared" si="1"/>
        <v>5.5347525466347554</v>
      </c>
      <c r="T18" s="10">
        <f t="shared" si="1"/>
        <v>6.2613491038491143</v>
      </c>
      <c r="U18" s="10">
        <f t="shared" si="1"/>
        <v>7.0757057644889754</v>
      </c>
    </row>
    <row r="19" spans="6:21">
      <c r="F19" s="9">
        <v>15</v>
      </c>
      <c r="G19" s="10">
        <f t="shared" si="1"/>
        <v>1.1609689553699984</v>
      </c>
      <c r="H19" s="10">
        <f t="shared" si="1"/>
        <v>1.3458683383241292</v>
      </c>
      <c r="I19" s="10">
        <f t="shared" si="1"/>
        <v>1.5579674166007644</v>
      </c>
      <c r="J19" s="10">
        <f t="shared" si="1"/>
        <v>1.8009435055069167</v>
      </c>
      <c r="K19" s="10">
        <f t="shared" si="1"/>
        <v>2.0789281794113679</v>
      </c>
      <c r="L19" s="10">
        <f t="shared" si="1"/>
        <v>2.3965581930996924</v>
      </c>
      <c r="M19" s="10">
        <f t="shared" si="1"/>
        <v>2.7590315407153345</v>
      </c>
      <c r="N19" s="10">
        <f t="shared" si="1"/>
        <v>3.1721691141982715</v>
      </c>
      <c r="O19" s="10">
        <f t="shared" si="1"/>
        <v>3.6424824596875229</v>
      </c>
      <c r="P19" s="10">
        <f t="shared" si="1"/>
        <v>4.1772481694156554</v>
      </c>
      <c r="Q19" s="10">
        <f t="shared" si="1"/>
        <v>4.7845894883376827</v>
      </c>
      <c r="R19" s="10">
        <f t="shared" si="1"/>
        <v>5.4735657592570428</v>
      </c>
      <c r="S19" s="10">
        <f t="shared" si="1"/>
        <v>6.2542703776972735</v>
      </c>
      <c r="T19" s="10">
        <f t="shared" si="1"/>
        <v>7.137937978387991</v>
      </c>
      <c r="U19" s="10">
        <f t="shared" si="1"/>
        <v>8.1370616291623197</v>
      </c>
    </row>
    <row r="20" spans="6:21">
      <c r="F20" s="9">
        <v>16</v>
      </c>
      <c r="G20" s="10">
        <f t="shared" si="1"/>
        <v>1.1725786449236988</v>
      </c>
      <c r="H20" s="10">
        <f t="shared" si="1"/>
        <v>1.372785705090612</v>
      </c>
      <c r="I20" s="10">
        <f t="shared" si="1"/>
        <v>1.6047064390987871</v>
      </c>
      <c r="J20" s="10">
        <f t="shared" si="1"/>
        <v>1.8729812457271937</v>
      </c>
      <c r="K20" s="10">
        <f t="shared" si="1"/>
        <v>2.182874588381936</v>
      </c>
      <c r="L20" s="10">
        <f t="shared" si="1"/>
        <v>2.5403516846856733</v>
      </c>
      <c r="M20" s="10">
        <f t="shared" si="1"/>
        <v>2.9521637485654075</v>
      </c>
      <c r="N20" s="10">
        <f t="shared" si="1"/>
        <v>3.4259426433341331</v>
      </c>
      <c r="O20" s="10">
        <f t="shared" si="1"/>
        <v>3.9703058810594003</v>
      </c>
      <c r="P20" s="10">
        <f t="shared" si="1"/>
        <v>4.5949729863572211</v>
      </c>
      <c r="Q20" s="10">
        <f t="shared" si="1"/>
        <v>5.3108943320548292</v>
      </c>
      <c r="R20" s="10">
        <f t="shared" si="1"/>
        <v>6.1303936503678891</v>
      </c>
      <c r="S20" s="10">
        <f t="shared" si="1"/>
        <v>7.0673255267979185</v>
      </c>
      <c r="T20" s="10">
        <f t="shared" si="1"/>
        <v>8.1372492953623112</v>
      </c>
      <c r="U20" s="10">
        <f t="shared" si="1"/>
        <v>9.3576208735366659</v>
      </c>
    </row>
    <row r="21" spans="6:21">
      <c r="F21" s="9">
        <v>17</v>
      </c>
      <c r="G21" s="10">
        <f t="shared" si="1"/>
        <v>1.1843044313729358</v>
      </c>
      <c r="H21" s="10">
        <f t="shared" si="1"/>
        <v>1.4002414191924244</v>
      </c>
      <c r="I21" s="10">
        <f t="shared" si="1"/>
        <v>1.6528476322717507</v>
      </c>
      <c r="J21" s="10">
        <f t="shared" si="1"/>
        <v>1.9479004955562815</v>
      </c>
      <c r="K21" s="10">
        <f t="shared" si="1"/>
        <v>2.2920183178010332</v>
      </c>
      <c r="L21" s="10">
        <f t="shared" si="1"/>
        <v>2.692772785766814</v>
      </c>
      <c r="M21" s="10">
        <f t="shared" si="1"/>
        <v>3.1588152109649861</v>
      </c>
      <c r="N21" s="10">
        <f t="shared" si="1"/>
        <v>3.7000180548008639</v>
      </c>
      <c r="O21" s="10">
        <f t="shared" si="1"/>
        <v>4.3276334103547462</v>
      </c>
      <c r="P21" s="10">
        <f t="shared" si="1"/>
        <v>5.0544702849929433</v>
      </c>
      <c r="Q21" s="10">
        <f t="shared" si="1"/>
        <v>5.8950927085808607</v>
      </c>
      <c r="R21" s="10">
        <f t="shared" si="1"/>
        <v>6.8660408884120363</v>
      </c>
      <c r="S21" s="10">
        <f t="shared" si="1"/>
        <v>7.9860778452816472</v>
      </c>
      <c r="T21" s="10">
        <f t="shared" si="1"/>
        <v>9.2764641967130359</v>
      </c>
      <c r="U21" s="10">
        <f t="shared" si="1"/>
        <v>10.761264004567165</v>
      </c>
    </row>
    <row r="22" spans="6:21">
      <c r="F22" s="9">
        <v>18</v>
      </c>
      <c r="G22" s="10">
        <f t="shared" si="1"/>
        <v>1.1961474756866652</v>
      </c>
      <c r="H22" s="10">
        <f t="shared" si="1"/>
        <v>1.4282462475762727</v>
      </c>
      <c r="I22" s="10">
        <f t="shared" si="1"/>
        <v>1.7024330612399032</v>
      </c>
      <c r="J22" s="10">
        <f t="shared" si="1"/>
        <v>2.025816515378533</v>
      </c>
      <c r="K22" s="10">
        <f t="shared" si="1"/>
        <v>2.4066192336910848</v>
      </c>
      <c r="L22" s="10">
        <f t="shared" si="1"/>
        <v>2.8543391529128228</v>
      </c>
      <c r="M22" s="10">
        <f t="shared" si="1"/>
        <v>3.3799322757325352</v>
      </c>
      <c r="N22" s="10">
        <f t="shared" si="1"/>
        <v>3.9960194991849334</v>
      </c>
      <c r="O22" s="10">
        <f t="shared" si="1"/>
        <v>4.7171204172866741</v>
      </c>
      <c r="P22" s="10">
        <f t="shared" si="1"/>
        <v>5.5599173134922379</v>
      </c>
      <c r="Q22" s="10">
        <f t="shared" si="1"/>
        <v>6.5435529065247557</v>
      </c>
      <c r="R22" s="10">
        <f t="shared" si="1"/>
        <v>7.6899657950214815</v>
      </c>
      <c r="S22" s="10">
        <f t="shared" si="1"/>
        <v>9.02426796516826</v>
      </c>
      <c r="T22" s="10">
        <f t="shared" si="1"/>
        <v>10.575169184252863</v>
      </c>
      <c r="U22" s="10">
        <f t="shared" si="1"/>
        <v>12.375453605252238</v>
      </c>
    </row>
    <row r="23" spans="6:21">
      <c r="F23" s="9">
        <v>19</v>
      </c>
      <c r="G23" s="10">
        <f t="shared" si="1"/>
        <v>1.2081089504435316</v>
      </c>
      <c r="H23" s="10">
        <f t="shared" si="1"/>
        <v>1.4568111725277981</v>
      </c>
      <c r="I23" s="10">
        <f t="shared" si="1"/>
        <v>1.7535060530771003</v>
      </c>
      <c r="J23" s="10">
        <f t="shared" si="1"/>
        <v>2.1068491759936743</v>
      </c>
      <c r="K23" s="10">
        <f t="shared" si="1"/>
        <v>2.526950195375639</v>
      </c>
      <c r="L23" s="10">
        <f t="shared" si="1"/>
        <v>3.0255995020875925</v>
      </c>
      <c r="M23" s="10">
        <f t="shared" si="1"/>
        <v>3.6165275350338129</v>
      </c>
      <c r="N23" s="10">
        <f t="shared" si="1"/>
        <v>4.3157010591197285</v>
      </c>
      <c r="O23" s="10">
        <f t="shared" si="1"/>
        <v>5.1416612548424752</v>
      </c>
      <c r="P23" s="10">
        <f t="shared" si="1"/>
        <v>6.1159090448414632</v>
      </c>
      <c r="Q23" s="10">
        <f t="shared" si="1"/>
        <v>7.2633437262424794</v>
      </c>
      <c r="R23" s="10">
        <f t="shared" si="1"/>
        <v>8.61276169042406</v>
      </c>
      <c r="S23" s="10">
        <f t="shared" si="1"/>
        <v>10.197422800640132</v>
      </c>
      <c r="T23" s="10">
        <f t="shared" si="1"/>
        <v>12.055692870048263</v>
      </c>
      <c r="U23" s="10">
        <f t="shared" si="1"/>
        <v>14.231771646040073</v>
      </c>
    </row>
    <row r="24" spans="6:21">
      <c r="F24" s="9">
        <v>20</v>
      </c>
      <c r="G24" s="10">
        <f t="shared" si="1"/>
        <v>1.220190039947967</v>
      </c>
      <c r="H24" s="10">
        <f t="shared" si="1"/>
        <v>1.4859473959783542</v>
      </c>
      <c r="I24" s="10">
        <f t="shared" si="1"/>
        <v>1.8061112346694133</v>
      </c>
      <c r="J24" s="10">
        <f t="shared" si="1"/>
        <v>2.1911231430334213</v>
      </c>
      <c r="K24" s="10">
        <f t="shared" si="1"/>
        <v>2.6532977051444209</v>
      </c>
      <c r="L24" s="10">
        <f t="shared" si="1"/>
        <v>3.207135472212848</v>
      </c>
      <c r="M24" s="10">
        <f t="shared" si="1"/>
        <v>3.8696844624861795</v>
      </c>
      <c r="N24" s="10">
        <f t="shared" si="1"/>
        <v>4.6609571438493065</v>
      </c>
      <c r="O24" s="10">
        <f t="shared" si="1"/>
        <v>5.6044107677782975</v>
      </c>
      <c r="P24" s="10">
        <f t="shared" si="1"/>
        <v>6.7274999493256091</v>
      </c>
      <c r="Q24" s="10">
        <f t="shared" si="1"/>
        <v>8.0623115361291529</v>
      </c>
      <c r="R24" s="10">
        <f t="shared" si="1"/>
        <v>9.6462930932749469</v>
      </c>
      <c r="S24" s="10">
        <f t="shared" si="1"/>
        <v>11.523087764723348</v>
      </c>
      <c r="T24" s="10">
        <f t="shared" si="1"/>
        <v>13.743489871855022</v>
      </c>
      <c r="U24" s="10">
        <f t="shared" si="1"/>
        <v>16.366537392946082</v>
      </c>
    </row>
    <row r="25" spans="6:21">
      <c r="F25" s="9">
        <v>21</v>
      </c>
      <c r="G25" s="10">
        <f t="shared" ref="G25:U34" si="2">IF($D$3=1,1/(1+G$4)^$F25,IF($D$3=2,PV(G$4,$F25,-1),IF($D$3=3,((1-(1+G$4)^-($F25-1))/G$4+1),IF($D$3=4,(1+G$4)^$F25,IF($D$3=5,FV(G$4,$F25,-1),((1+G$4)^$F25-1)/G$4*(1+G$4))))))</f>
        <v>1.2323919403474466</v>
      </c>
      <c r="H25" s="10">
        <f t="shared" si="2"/>
        <v>1.5156663438979212</v>
      </c>
      <c r="I25" s="10">
        <f t="shared" si="2"/>
        <v>1.8602945717094954</v>
      </c>
      <c r="J25" s="10">
        <f t="shared" si="2"/>
        <v>2.2787680687547587</v>
      </c>
      <c r="K25" s="10">
        <f t="shared" si="2"/>
        <v>2.7859625904016418</v>
      </c>
      <c r="L25" s="10">
        <f t="shared" si="2"/>
        <v>3.3995636005456196</v>
      </c>
      <c r="M25" s="10">
        <f t="shared" si="2"/>
        <v>4.1405623748602123</v>
      </c>
      <c r="N25" s="10">
        <f t="shared" si="2"/>
        <v>5.0338337153572512</v>
      </c>
      <c r="O25" s="10">
        <f t="shared" si="2"/>
        <v>6.1088077368783456</v>
      </c>
      <c r="P25" s="10">
        <f t="shared" si="2"/>
        <v>7.4002499442581708</v>
      </c>
      <c r="Q25" s="10">
        <f t="shared" si="2"/>
        <v>8.9491658051033607</v>
      </c>
      <c r="R25" s="10">
        <f t="shared" si="2"/>
        <v>10.803848264467941</v>
      </c>
      <c r="S25" s="10">
        <f t="shared" si="2"/>
        <v>13.021089174137382</v>
      </c>
      <c r="T25" s="10">
        <f t="shared" si="2"/>
        <v>15.667578453914727</v>
      </c>
      <c r="U25" s="10">
        <f t="shared" si="2"/>
        <v>18.821518001887995</v>
      </c>
    </row>
    <row r="26" spans="6:21">
      <c r="F26" s="9">
        <v>22</v>
      </c>
      <c r="G26" s="10">
        <f t="shared" si="2"/>
        <v>1.2447158597509214</v>
      </c>
      <c r="H26" s="10">
        <f t="shared" si="2"/>
        <v>1.5459796707758797</v>
      </c>
      <c r="I26" s="10">
        <f t="shared" si="2"/>
        <v>1.9161034088607805</v>
      </c>
      <c r="J26" s="10">
        <f t="shared" si="2"/>
        <v>2.3699187915049489</v>
      </c>
      <c r="K26" s="10">
        <f t="shared" si="2"/>
        <v>2.9252607199217238</v>
      </c>
      <c r="L26" s="10">
        <f t="shared" si="2"/>
        <v>3.6035374165783569</v>
      </c>
      <c r="M26" s="10">
        <f t="shared" si="2"/>
        <v>4.4304017411004271</v>
      </c>
      <c r="N26" s="10">
        <f t="shared" si="2"/>
        <v>5.4365404125858321</v>
      </c>
      <c r="O26" s="10">
        <f t="shared" si="2"/>
        <v>6.6586004331973969</v>
      </c>
      <c r="P26" s="10">
        <f t="shared" si="2"/>
        <v>8.140274938683989</v>
      </c>
      <c r="Q26" s="10">
        <f t="shared" si="2"/>
        <v>9.9335740436647306</v>
      </c>
      <c r="R26" s="10">
        <f t="shared" si="2"/>
        <v>12.100310056204096</v>
      </c>
      <c r="S26" s="10">
        <f t="shared" si="2"/>
        <v>14.713830766775239</v>
      </c>
      <c r="T26" s="10">
        <f t="shared" si="2"/>
        <v>17.861039437462789</v>
      </c>
      <c r="U26" s="10">
        <f t="shared" si="2"/>
        <v>21.644745702171193</v>
      </c>
    </row>
    <row r="27" spans="6:21">
      <c r="F27" s="9">
        <v>23</v>
      </c>
      <c r="G27" s="10">
        <f t="shared" si="2"/>
        <v>1.2571630183484304</v>
      </c>
      <c r="H27" s="10">
        <f t="shared" si="2"/>
        <v>1.576899264191397</v>
      </c>
      <c r="I27" s="10">
        <f t="shared" si="2"/>
        <v>1.973586511126604</v>
      </c>
      <c r="J27" s="10">
        <f t="shared" si="2"/>
        <v>2.4647155431651466</v>
      </c>
      <c r="K27" s="10">
        <f t="shared" si="2"/>
        <v>3.0715237559178106</v>
      </c>
      <c r="L27" s="10">
        <f t="shared" si="2"/>
        <v>3.8197496615730588</v>
      </c>
      <c r="M27" s="10">
        <f t="shared" si="2"/>
        <v>4.740529862977457</v>
      </c>
      <c r="N27" s="10">
        <f t="shared" si="2"/>
        <v>5.8714636455926987</v>
      </c>
      <c r="O27" s="10">
        <f t="shared" si="2"/>
        <v>7.2578744721851622</v>
      </c>
      <c r="P27" s="10">
        <f t="shared" si="2"/>
        <v>8.9543024325523888</v>
      </c>
      <c r="Q27" s="10">
        <f t="shared" si="2"/>
        <v>11.02626718846785</v>
      </c>
      <c r="R27" s="10">
        <f t="shared" si="2"/>
        <v>13.552347262948587</v>
      </c>
      <c r="S27" s="10">
        <f t="shared" si="2"/>
        <v>16.626628766456019</v>
      </c>
      <c r="T27" s="10">
        <f t="shared" si="2"/>
        <v>20.361584958707585</v>
      </c>
      <c r="U27" s="10">
        <f t="shared" si="2"/>
        <v>24.891457557496867</v>
      </c>
    </row>
    <row r="28" spans="6:21">
      <c r="F28" s="9">
        <v>24</v>
      </c>
      <c r="G28" s="10">
        <f t="shared" si="2"/>
        <v>1.269734648531915</v>
      </c>
      <c r="H28" s="10">
        <f t="shared" si="2"/>
        <v>1.608437249475225</v>
      </c>
      <c r="I28" s="10">
        <f t="shared" si="2"/>
        <v>2.0327941064604018</v>
      </c>
      <c r="J28" s="10">
        <f t="shared" si="2"/>
        <v>2.5633041648917527</v>
      </c>
      <c r="K28" s="10">
        <f t="shared" si="2"/>
        <v>3.2250999437137007</v>
      </c>
      <c r="L28" s="10">
        <f t="shared" si="2"/>
        <v>4.0489346412674418</v>
      </c>
      <c r="M28" s="10">
        <f t="shared" si="2"/>
        <v>5.0723669533858793</v>
      </c>
      <c r="N28" s="10">
        <f t="shared" si="2"/>
        <v>6.3411807372401148</v>
      </c>
      <c r="O28" s="10">
        <f t="shared" si="2"/>
        <v>7.9110831746818278</v>
      </c>
      <c r="P28" s="10">
        <f t="shared" si="2"/>
        <v>9.8497326758076262</v>
      </c>
      <c r="Q28" s="10">
        <f t="shared" si="2"/>
        <v>12.239156579199317</v>
      </c>
      <c r="R28" s="10">
        <f t="shared" si="2"/>
        <v>15.178628934502418</v>
      </c>
      <c r="S28" s="10">
        <f t="shared" si="2"/>
        <v>18.788090506095301</v>
      </c>
      <c r="T28" s="10">
        <f t="shared" si="2"/>
        <v>23.212206852926652</v>
      </c>
      <c r="U28" s="10">
        <f t="shared" si="2"/>
        <v>28.625176191121394</v>
      </c>
    </row>
    <row r="29" spans="6:21">
      <c r="F29" s="9">
        <v>25</v>
      </c>
      <c r="G29" s="10">
        <f t="shared" si="2"/>
        <v>1.2824319950172343</v>
      </c>
      <c r="H29" s="10">
        <f t="shared" si="2"/>
        <v>1.6406059944647295</v>
      </c>
      <c r="I29" s="10">
        <f t="shared" si="2"/>
        <v>2.0937779296542138</v>
      </c>
      <c r="J29" s="10">
        <f t="shared" si="2"/>
        <v>2.6658363314874234</v>
      </c>
      <c r="K29" s="10">
        <f t="shared" si="2"/>
        <v>3.3863549408993858</v>
      </c>
      <c r="L29" s="10">
        <f t="shared" si="2"/>
        <v>4.2918707197434882</v>
      </c>
      <c r="M29" s="10">
        <f t="shared" si="2"/>
        <v>5.4274326401228912</v>
      </c>
      <c r="N29" s="10">
        <f t="shared" si="2"/>
        <v>6.8484751962193249</v>
      </c>
      <c r="O29" s="10">
        <f t="shared" si="2"/>
        <v>8.6230806604031933</v>
      </c>
      <c r="P29" s="10">
        <f t="shared" si="2"/>
        <v>10.834705943388391</v>
      </c>
      <c r="Q29" s="10">
        <f t="shared" si="2"/>
        <v>13.585463802911244</v>
      </c>
      <c r="R29" s="10">
        <f t="shared" si="2"/>
        <v>17.000064406642711</v>
      </c>
      <c r="S29" s="10">
        <f t="shared" si="2"/>
        <v>21.230542271887689</v>
      </c>
      <c r="T29" s="10">
        <f t="shared" si="2"/>
        <v>26.461915812336382</v>
      </c>
      <c r="U29" s="10">
        <f t="shared" si="2"/>
        <v>32.9189526197896</v>
      </c>
    </row>
    <row r="30" spans="6:21">
      <c r="F30" s="9">
        <v>26</v>
      </c>
      <c r="G30" s="10">
        <f t="shared" si="2"/>
        <v>1.2952563149674066</v>
      </c>
      <c r="H30" s="10">
        <f t="shared" si="2"/>
        <v>1.6734181143540243</v>
      </c>
      <c r="I30" s="10">
        <f t="shared" si="2"/>
        <v>2.1565912675438406</v>
      </c>
      <c r="J30" s="10">
        <f t="shared" si="2"/>
        <v>2.77246978474692</v>
      </c>
      <c r="K30" s="10">
        <f t="shared" si="2"/>
        <v>3.5556726879443552</v>
      </c>
      <c r="L30" s="10">
        <f t="shared" si="2"/>
        <v>4.5493829629280977</v>
      </c>
      <c r="M30" s="10">
        <f t="shared" si="2"/>
        <v>5.807352924931493</v>
      </c>
      <c r="N30" s="10">
        <f t="shared" si="2"/>
        <v>7.3963532119168702</v>
      </c>
      <c r="O30" s="10">
        <f t="shared" si="2"/>
        <v>9.3991579198394817</v>
      </c>
      <c r="P30" s="10">
        <f t="shared" si="2"/>
        <v>11.918176537727231</v>
      </c>
      <c r="Q30" s="10">
        <f t="shared" si="2"/>
        <v>15.079864821231482</v>
      </c>
      <c r="R30" s="10">
        <f t="shared" si="2"/>
        <v>19.040072135439836</v>
      </c>
      <c r="S30" s="10">
        <f t="shared" si="2"/>
        <v>23.990512767233085</v>
      </c>
      <c r="T30" s="10">
        <f t="shared" si="2"/>
        <v>30.166584026063482</v>
      </c>
      <c r="U30" s="10">
        <f t="shared" si="2"/>
        <v>37.85679551275804</v>
      </c>
    </row>
    <row r="31" spans="6:21">
      <c r="F31" s="9">
        <v>27</v>
      </c>
      <c r="G31" s="10">
        <f t="shared" si="2"/>
        <v>1.3082088781170802</v>
      </c>
      <c r="H31" s="10">
        <f t="shared" si="2"/>
        <v>1.7068864766411045</v>
      </c>
      <c r="I31" s="10">
        <f t="shared" si="2"/>
        <v>2.2212890055701555</v>
      </c>
      <c r="J31" s="10">
        <f t="shared" si="2"/>
        <v>2.8833685761367969</v>
      </c>
      <c r="K31" s="10">
        <f t="shared" si="2"/>
        <v>3.7334563223415733</v>
      </c>
      <c r="L31" s="10">
        <f t="shared" si="2"/>
        <v>4.8223459407037845</v>
      </c>
      <c r="M31" s="10">
        <f t="shared" si="2"/>
        <v>6.2138676296766988</v>
      </c>
      <c r="N31" s="10">
        <f t="shared" si="2"/>
        <v>7.9880614688702201</v>
      </c>
      <c r="O31" s="10">
        <f t="shared" si="2"/>
        <v>10.245082132625035</v>
      </c>
      <c r="P31" s="10">
        <f t="shared" si="2"/>
        <v>13.109994191499956</v>
      </c>
      <c r="Q31" s="10">
        <f t="shared" si="2"/>
        <v>16.738649951566945</v>
      </c>
      <c r="R31" s="10">
        <f t="shared" si="2"/>
        <v>21.324880791692621</v>
      </c>
      <c r="S31" s="10">
        <f t="shared" si="2"/>
        <v>27.10927942697338</v>
      </c>
      <c r="T31" s="10">
        <f t="shared" si="2"/>
        <v>34.389905789712373</v>
      </c>
      <c r="U31" s="10">
        <f t="shared" si="2"/>
        <v>43.535314839671742</v>
      </c>
    </row>
    <row r="32" spans="6:21">
      <c r="F32" s="9">
        <v>28</v>
      </c>
      <c r="G32" s="10">
        <f t="shared" si="2"/>
        <v>1.3212909668982511</v>
      </c>
      <c r="H32" s="10">
        <f t="shared" si="2"/>
        <v>1.7410242061739269</v>
      </c>
      <c r="I32" s="10">
        <f t="shared" si="2"/>
        <v>2.2879276757372602</v>
      </c>
      <c r="J32" s="10">
        <f t="shared" si="2"/>
        <v>2.9987033191822694</v>
      </c>
      <c r="K32" s="10">
        <f t="shared" si="2"/>
        <v>3.9201291384586514</v>
      </c>
      <c r="L32" s="10">
        <f t="shared" si="2"/>
        <v>5.1116866971460118</v>
      </c>
      <c r="M32" s="10">
        <f t="shared" si="2"/>
        <v>6.6488383637540664</v>
      </c>
      <c r="N32" s="10">
        <f t="shared" si="2"/>
        <v>8.6271063863798378</v>
      </c>
      <c r="O32" s="10">
        <f t="shared" si="2"/>
        <v>11.167139524561287</v>
      </c>
      <c r="P32" s="10">
        <f t="shared" si="2"/>
        <v>14.420993610649951</v>
      </c>
      <c r="Q32" s="10">
        <f t="shared" si="2"/>
        <v>18.579901446239312</v>
      </c>
      <c r="R32" s="10">
        <f t="shared" si="2"/>
        <v>23.883866486695734</v>
      </c>
      <c r="S32" s="10">
        <f t="shared" si="2"/>
        <v>30.633485752479917</v>
      </c>
      <c r="T32" s="10">
        <f t="shared" si="2"/>
        <v>39.204492600272111</v>
      </c>
      <c r="U32" s="10">
        <f t="shared" si="2"/>
        <v>50.065612065622496</v>
      </c>
    </row>
    <row r="33" spans="6:21">
      <c r="F33" s="9">
        <v>29</v>
      </c>
      <c r="G33" s="10">
        <f t="shared" si="2"/>
        <v>1.3345038765672337</v>
      </c>
      <c r="H33" s="10">
        <f t="shared" si="2"/>
        <v>1.7758446902974052</v>
      </c>
      <c r="I33" s="10">
        <f t="shared" si="2"/>
        <v>2.3565655060093778</v>
      </c>
      <c r="J33" s="10">
        <f t="shared" si="2"/>
        <v>3.1186514519495603</v>
      </c>
      <c r="K33" s="10">
        <f t="shared" si="2"/>
        <v>4.1161355953815848</v>
      </c>
      <c r="L33" s="10">
        <f t="shared" si="2"/>
        <v>5.4183878989747729</v>
      </c>
      <c r="M33" s="10">
        <f t="shared" si="2"/>
        <v>7.1142570492168513</v>
      </c>
      <c r="N33" s="10">
        <f t="shared" si="2"/>
        <v>9.3172748972902255</v>
      </c>
      <c r="O33" s="10">
        <f t="shared" si="2"/>
        <v>12.172182081771805</v>
      </c>
      <c r="P33" s="10">
        <f t="shared" si="2"/>
        <v>15.863092971714947</v>
      </c>
      <c r="Q33" s="10">
        <f t="shared" si="2"/>
        <v>20.623690605325635</v>
      </c>
      <c r="R33" s="10">
        <f t="shared" si="2"/>
        <v>26.749930465099226</v>
      </c>
      <c r="S33" s="10">
        <f t="shared" si="2"/>
        <v>34.615838900302307</v>
      </c>
      <c r="T33" s="10">
        <f t="shared" si="2"/>
        <v>44.693121564310211</v>
      </c>
      <c r="U33" s="10">
        <f t="shared" si="2"/>
        <v>57.575453875465868</v>
      </c>
    </row>
    <row r="34" spans="6:21">
      <c r="F34" s="9">
        <v>30</v>
      </c>
      <c r="G34" s="10">
        <f t="shared" si="2"/>
        <v>1.3478489153329063</v>
      </c>
      <c r="H34" s="10">
        <f t="shared" si="2"/>
        <v>1.8113615841033535</v>
      </c>
      <c r="I34" s="10">
        <f t="shared" si="2"/>
        <v>2.4272624711896591</v>
      </c>
      <c r="J34" s="10">
        <f t="shared" si="2"/>
        <v>3.2433975100275423</v>
      </c>
      <c r="K34" s="10">
        <f t="shared" si="2"/>
        <v>4.3219423751506625</v>
      </c>
      <c r="L34" s="10">
        <f t="shared" si="2"/>
        <v>5.7434911729132594</v>
      </c>
      <c r="M34" s="10">
        <f t="shared" si="2"/>
        <v>7.6122550426620306</v>
      </c>
      <c r="N34" s="10">
        <f t="shared" si="2"/>
        <v>10.062656889073445</v>
      </c>
      <c r="O34" s="10">
        <f t="shared" si="2"/>
        <v>13.267678469131269</v>
      </c>
      <c r="P34" s="10">
        <f t="shared" si="2"/>
        <v>17.449402268886445</v>
      </c>
      <c r="Q34" s="10">
        <f t="shared" si="2"/>
        <v>22.892296571911455</v>
      </c>
      <c r="R34" s="10">
        <f t="shared" si="2"/>
        <v>29.959922120911134</v>
      </c>
      <c r="S34" s="10">
        <f t="shared" si="2"/>
        <v>39.115897957341595</v>
      </c>
      <c r="T34" s="10">
        <f t="shared" si="2"/>
        <v>50.950158583313645</v>
      </c>
      <c r="U34" s="10">
        <f t="shared" si="2"/>
        <v>66.211771956785753</v>
      </c>
    </row>
    <row r="35" spans="6:21">
      <c r="F35" s="9">
        <v>31</v>
      </c>
      <c r="G35" s="10">
        <f t="shared" ref="G35:U44" si="3">IF($D$3=1,1/(1+G$4)^$F35,IF($D$3=2,PV(G$4,$F35,-1),IF($D$3=3,((1-(1+G$4)^-($F35-1))/G$4+1),IF($D$3=4,(1+G$4)^$F35,IF($D$3=5,FV(G$4,$F35,-1),((1+G$4)^$F35-1)/G$4*(1+G$4))))))</f>
        <v>1.3613274044862349</v>
      </c>
      <c r="H35" s="10">
        <f t="shared" si="3"/>
        <v>1.8475888157854201</v>
      </c>
      <c r="I35" s="10">
        <f t="shared" si="3"/>
        <v>2.5000803453253493</v>
      </c>
      <c r="J35" s="10">
        <f t="shared" si="3"/>
        <v>3.3731334104286441</v>
      </c>
      <c r="K35" s="10">
        <f t="shared" si="3"/>
        <v>4.5380394939081974</v>
      </c>
      <c r="L35" s="10">
        <f t="shared" si="3"/>
        <v>6.0881006432880564</v>
      </c>
      <c r="M35" s="10">
        <f t="shared" si="3"/>
        <v>8.1451128956483743</v>
      </c>
      <c r="N35" s="10">
        <f t="shared" si="3"/>
        <v>10.867669440199322</v>
      </c>
      <c r="O35" s="10">
        <f t="shared" si="3"/>
        <v>14.461769531353083</v>
      </c>
      <c r="P35" s="10">
        <f t="shared" si="3"/>
        <v>19.194342495775089</v>
      </c>
      <c r="Q35" s="10">
        <f t="shared" si="3"/>
        <v>25.410449194821716</v>
      </c>
      <c r="R35" s="10">
        <f t="shared" si="3"/>
        <v>33.555112775420469</v>
      </c>
      <c r="S35" s="10">
        <f t="shared" si="3"/>
        <v>44.200964691796003</v>
      </c>
      <c r="T35" s="10">
        <f t="shared" si="3"/>
        <v>58.083180784977557</v>
      </c>
      <c r="U35" s="10">
        <f t="shared" si="3"/>
        <v>76.143537750303594</v>
      </c>
    </row>
    <row r="36" spans="6:21">
      <c r="F36" s="9">
        <v>32</v>
      </c>
      <c r="G36" s="10">
        <f t="shared" si="3"/>
        <v>1.3749406785310976</v>
      </c>
      <c r="H36" s="10">
        <f t="shared" si="3"/>
        <v>1.8845405921011289</v>
      </c>
      <c r="I36" s="10">
        <f t="shared" si="3"/>
        <v>2.5750827556851092</v>
      </c>
      <c r="J36" s="10">
        <f t="shared" si="3"/>
        <v>3.5080587468457902</v>
      </c>
      <c r="K36" s="10">
        <f t="shared" si="3"/>
        <v>4.7649414686036069</v>
      </c>
      <c r="L36" s="10">
        <f t="shared" si="3"/>
        <v>6.4533866818853385</v>
      </c>
      <c r="M36" s="10">
        <f t="shared" si="3"/>
        <v>8.7152707983437594</v>
      </c>
      <c r="N36" s="10">
        <f t="shared" si="3"/>
        <v>11.737082995415268</v>
      </c>
      <c r="O36" s="10">
        <f t="shared" si="3"/>
        <v>15.76332878917486</v>
      </c>
      <c r="P36" s="10">
        <f t="shared" si="3"/>
        <v>21.113776745352599</v>
      </c>
      <c r="Q36" s="10">
        <f t="shared" si="3"/>
        <v>28.20559860625211</v>
      </c>
      <c r="R36" s="10">
        <f t="shared" si="3"/>
        <v>37.581726308470934</v>
      </c>
      <c r="S36" s="10">
        <f t="shared" si="3"/>
        <v>49.947090101729479</v>
      </c>
      <c r="T36" s="10">
        <f t="shared" si="3"/>
        <v>66.214826094874425</v>
      </c>
      <c r="U36" s="10">
        <f t="shared" si="3"/>
        <v>87.565068412849115</v>
      </c>
    </row>
    <row r="37" spans="6:21">
      <c r="F37" s="9">
        <v>33</v>
      </c>
      <c r="G37" s="10">
        <f t="shared" si="3"/>
        <v>1.3886900853164086</v>
      </c>
      <c r="H37" s="10">
        <f t="shared" si="3"/>
        <v>1.9222314039431516</v>
      </c>
      <c r="I37" s="10">
        <f t="shared" si="3"/>
        <v>2.6523352383556626</v>
      </c>
      <c r="J37" s="10">
        <f t="shared" si="3"/>
        <v>3.6483810967196217</v>
      </c>
      <c r="K37" s="10">
        <f t="shared" si="3"/>
        <v>5.0031885420337874</v>
      </c>
      <c r="L37" s="10">
        <f t="shared" si="3"/>
        <v>6.8405898827984588</v>
      </c>
      <c r="M37" s="10">
        <f t="shared" si="3"/>
        <v>9.3253397542278229</v>
      </c>
      <c r="N37" s="10">
        <f t="shared" si="3"/>
        <v>12.676049635048489</v>
      </c>
      <c r="O37" s="10">
        <f t="shared" si="3"/>
        <v>17.182028380200599</v>
      </c>
      <c r="P37" s="10">
        <f t="shared" si="3"/>
        <v>23.225154419887861</v>
      </c>
      <c r="Q37" s="10">
        <f t="shared" si="3"/>
        <v>31.308214452939843</v>
      </c>
      <c r="R37" s="10">
        <f t="shared" si="3"/>
        <v>42.091533465487451</v>
      </c>
      <c r="S37" s="10">
        <f t="shared" si="3"/>
        <v>56.440211814954303</v>
      </c>
      <c r="T37" s="10">
        <f t="shared" si="3"/>
        <v>75.484901748156858</v>
      </c>
      <c r="U37" s="10">
        <f t="shared" si="3"/>
        <v>100.69982867477647</v>
      </c>
    </row>
    <row r="38" spans="6:21">
      <c r="F38" s="9">
        <v>34</v>
      </c>
      <c r="G38" s="10">
        <f t="shared" si="3"/>
        <v>1.4025769861695727</v>
      </c>
      <c r="H38" s="10">
        <f t="shared" si="3"/>
        <v>1.9606760320220145</v>
      </c>
      <c r="I38" s="10">
        <f t="shared" si="3"/>
        <v>2.7319052955063321</v>
      </c>
      <c r="J38" s="10">
        <f t="shared" si="3"/>
        <v>3.7943163405884071</v>
      </c>
      <c r="K38" s="10">
        <f t="shared" si="3"/>
        <v>5.2533479691354765</v>
      </c>
      <c r="L38" s="10">
        <f t="shared" si="3"/>
        <v>7.2510252757663674</v>
      </c>
      <c r="M38" s="10">
        <f t="shared" si="3"/>
        <v>9.9781135370237699</v>
      </c>
      <c r="N38" s="10">
        <f t="shared" si="3"/>
        <v>13.690133605852369</v>
      </c>
      <c r="O38" s="10">
        <f t="shared" si="3"/>
        <v>18.728410934418655</v>
      </c>
      <c r="P38" s="10">
        <f t="shared" si="3"/>
        <v>25.547669861876649</v>
      </c>
      <c r="Q38" s="10">
        <f t="shared" si="3"/>
        <v>34.752118042763229</v>
      </c>
      <c r="R38" s="10">
        <f t="shared" si="3"/>
        <v>47.142517481345948</v>
      </c>
      <c r="S38" s="10">
        <f t="shared" si="3"/>
        <v>63.777439350898355</v>
      </c>
      <c r="T38" s="10">
        <f t="shared" si="3"/>
        <v>86.052787992898828</v>
      </c>
      <c r="U38" s="10">
        <f t="shared" si="3"/>
        <v>115.80480297599294</v>
      </c>
    </row>
    <row r="39" spans="6:21">
      <c r="F39" s="9">
        <v>35</v>
      </c>
      <c r="G39" s="10">
        <f t="shared" si="3"/>
        <v>1.4166027560312682</v>
      </c>
      <c r="H39" s="10">
        <f t="shared" si="3"/>
        <v>1.9998895526624547</v>
      </c>
      <c r="I39" s="10">
        <f t="shared" si="3"/>
        <v>2.8138624543715225</v>
      </c>
      <c r="J39" s="10">
        <f t="shared" si="3"/>
        <v>3.9460889942119435</v>
      </c>
      <c r="K39" s="10">
        <f t="shared" si="3"/>
        <v>5.5160153675922512</v>
      </c>
      <c r="L39" s="10">
        <f t="shared" si="3"/>
        <v>7.6860867923123504</v>
      </c>
      <c r="M39" s="10">
        <f t="shared" si="3"/>
        <v>10.676581484615435</v>
      </c>
      <c r="N39" s="10">
        <f t="shared" si="3"/>
        <v>14.785344294320559</v>
      </c>
      <c r="O39" s="10">
        <f t="shared" si="3"/>
        <v>20.413967918516335</v>
      </c>
      <c r="P39" s="10">
        <f t="shared" si="3"/>
        <v>28.102436848064318</v>
      </c>
      <c r="Q39" s="10">
        <f t="shared" si="3"/>
        <v>38.57485102746719</v>
      </c>
      <c r="R39" s="10">
        <f t="shared" si="3"/>
        <v>52.799619579107464</v>
      </c>
      <c r="S39" s="10">
        <f t="shared" si="3"/>
        <v>72.068506466515132</v>
      </c>
      <c r="T39" s="10">
        <f t="shared" si="3"/>
        <v>98.100178311904656</v>
      </c>
      <c r="U39" s="10">
        <f t="shared" si="3"/>
        <v>133.17552342239185</v>
      </c>
    </row>
    <row r="40" spans="6:21">
      <c r="F40" s="9">
        <v>36</v>
      </c>
      <c r="G40" s="10">
        <f t="shared" si="3"/>
        <v>1.430768783591581</v>
      </c>
      <c r="H40" s="10">
        <f t="shared" si="3"/>
        <v>2.0398873437157037</v>
      </c>
      <c r="I40" s="10">
        <f t="shared" si="3"/>
        <v>2.898278328002668</v>
      </c>
      <c r="J40" s="10">
        <f t="shared" si="3"/>
        <v>4.103932553980421</v>
      </c>
      <c r="K40" s="10">
        <f t="shared" si="3"/>
        <v>5.791816135971863</v>
      </c>
      <c r="L40" s="10">
        <f t="shared" si="3"/>
        <v>8.1472519998510915</v>
      </c>
      <c r="M40" s="10">
        <f t="shared" si="3"/>
        <v>11.423942188538515</v>
      </c>
      <c r="N40" s="10">
        <f t="shared" si="3"/>
        <v>15.968171837866207</v>
      </c>
      <c r="O40" s="10">
        <f t="shared" si="3"/>
        <v>22.251225031182805</v>
      </c>
      <c r="P40" s="10">
        <f t="shared" si="3"/>
        <v>30.912680532870748</v>
      </c>
      <c r="Q40" s="10">
        <f t="shared" si="3"/>
        <v>42.818084640488578</v>
      </c>
      <c r="R40" s="10">
        <f t="shared" si="3"/>
        <v>59.135573928600358</v>
      </c>
      <c r="S40" s="10">
        <f t="shared" si="3"/>
        <v>81.437412307162091</v>
      </c>
      <c r="T40" s="10">
        <f t="shared" si="3"/>
        <v>111.83420327557134</v>
      </c>
      <c r="U40" s="10">
        <f t="shared" si="3"/>
        <v>153.15185193575064</v>
      </c>
    </row>
    <row r="41" spans="6:21">
      <c r="F41" s="9">
        <v>37</v>
      </c>
      <c r="G41" s="10">
        <f t="shared" si="3"/>
        <v>1.4450764714274968</v>
      </c>
      <c r="H41" s="10">
        <f t="shared" si="3"/>
        <v>2.080685090590018</v>
      </c>
      <c r="I41" s="10">
        <f t="shared" si="3"/>
        <v>2.9852266778427476</v>
      </c>
      <c r="J41" s="10">
        <f t="shared" si="3"/>
        <v>4.268089856139639</v>
      </c>
      <c r="K41" s="10">
        <f t="shared" si="3"/>
        <v>6.0814069427704567</v>
      </c>
      <c r="L41" s="10">
        <f t="shared" si="3"/>
        <v>8.6360871198421574</v>
      </c>
      <c r="M41" s="10">
        <f t="shared" si="3"/>
        <v>12.223618141736212</v>
      </c>
      <c r="N41" s="10">
        <f t="shared" si="3"/>
        <v>17.245625584895503</v>
      </c>
      <c r="O41" s="10">
        <f t="shared" si="3"/>
        <v>24.253835283989257</v>
      </c>
      <c r="P41" s="10">
        <f t="shared" si="3"/>
        <v>34.003948586157826</v>
      </c>
      <c r="Q41" s="10">
        <f t="shared" si="3"/>
        <v>47.528073950942328</v>
      </c>
      <c r="R41" s="10">
        <f t="shared" si="3"/>
        <v>66.23184280003241</v>
      </c>
      <c r="S41" s="10">
        <f t="shared" si="3"/>
        <v>92.024275907093156</v>
      </c>
      <c r="T41" s="10">
        <f t="shared" si="3"/>
        <v>127.49099173415134</v>
      </c>
      <c r="U41" s="10">
        <f t="shared" si="3"/>
        <v>176.12462972611323</v>
      </c>
    </row>
    <row r="42" spans="6:21">
      <c r="F42" s="9">
        <v>38</v>
      </c>
      <c r="G42" s="10">
        <f t="shared" si="3"/>
        <v>1.4595272361417719</v>
      </c>
      <c r="H42" s="10">
        <f t="shared" si="3"/>
        <v>2.1222987924018186</v>
      </c>
      <c r="I42" s="10">
        <f t="shared" si="3"/>
        <v>3.0747834781780301</v>
      </c>
      <c r="J42" s="10">
        <f t="shared" si="3"/>
        <v>4.4388134503852239</v>
      </c>
      <c r="K42" s="10">
        <f t="shared" si="3"/>
        <v>6.3854772899089784</v>
      </c>
      <c r="L42" s="10">
        <f t="shared" si="3"/>
        <v>9.1542523470326884</v>
      </c>
      <c r="M42" s="10">
        <f t="shared" si="3"/>
        <v>13.079271411657746</v>
      </c>
      <c r="N42" s="10">
        <f t="shared" si="3"/>
        <v>18.625275631687146</v>
      </c>
      <c r="O42" s="10">
        <f t="shared" si="3"/>
        <v>26.436680459548295</v>
      </c>
      <c r="P42" s="10">
        <f t="shared" si="3"/>
        <v>37.404343444773616</v>
      </c>
      <c r="Q42" s="10">
        <f t="shared" si="3"/>
        <v>52.756162085545988</v>
      </c>
      <c r="R42" s="10">
        <f t="shared" si="3"/>
        <v>74.179663936036306</v>
      </c>
      <c r="S42" s="10">
        <f t="shared" si="3"/>
        <v>103.98743177501524</v>
      </c>
      <c r="T42" s="10">
        <f t="shared" si="3"/>
        <v>145.33973057693254</v>
      </c>
      <c r="U42" s="10">
        <f t="shared" si="3"/>
        <v>202.5433241850302</v>
      </c>
    </row>
    <row r="43" spans="6:21">
      <c r="F43" s="9">
        <v>39</v>
      </c>
      <c r="G43" s="10">
        <f t="shared" si="3"/>
        <v>1.4741225085031893</v>
      </c>
      <c r="H43" s="10">
        <f t="shared" si="3"/>
        <v>2.1647447682498542</v>
      </c>
      <c r="I43" s="10">
        <f t="shared" si="3"/>
        <v>3.1670269825233714</v>
      </c>
      <c r="J43" s="10">
        <f t="shared" si="3"/>
        <v>4.6163659884006325</v>
      </c>
      <c r="K43" s="10">
        <f t="shared" si="3"/>
        <v>6.7047511544044287</v>
      </c>
      <c r="L43" s="10">
        <f t="shared" si="3"/>
        <v>9.703507487854651</v>
      </c>
      <c r="M43" s="10">
        <f t="shared" si="3"/>
        <v>13.994820410473789</v>
      </c>
      <c r="N43" s="10">
        <f t="shared" si="3"/>
        <v>20.115297682222117</v>
      </c>
      <c r="O43" s="10">
        <f t="shared" si="3"/>
        <v>28.815981700907638</v>
      </c>
      <c r="P43" s="10">
        <f t="shared" si="3"/>
        <v>41.144777789250981</v>
      </c>
      <c r="Q43" s="10">
        <f t="shared" si="3"/>
        <v>58.559339914956048</v>
      </c>
      <c r="R43" s="10">
        <f t="shared" si="3"/>
        <v>83.081223608360659</v>
      </c>
      <c r="S43" s="10">
        <f t="shared" si="3"/>
        <v>117.50579790576721</v>
      </c>
      <c r="T43" s="10">
        <f t="shared" si="3"/>
        <v>165.68729285770311</v>
      </c>
      <c r="U43" s="10">
        <f t="shared" si="3"/>
        <v>232.92482281278467</v>
      </c>
    </row>
    <row r="44" spans="6:21">
      <c r="F44" s="9">
        <v>40</v>
      </c>
      <c r="G44" s="10">
        <f t="shared" si="3"/>
        <v>1.4888637335882215</v>
      </c>
      <c r="H44" s="10">
        <f t="shared" si="3"/>
        <v>2.2080396636148518</v>
      </c>
      <c r="I44" s="10">
        <f t="shared" si="3"/>
        <v>3.262037791999072</v>
      </c>
      <c r="J44" s="10">
        <f t="shared" si="3"/>
        <v>4.8010206279366594</v>
      </c>
      <c r="K44" s="10">
        <f t="shared" si="3"/>
        <v>7.0399887121246492</v>
      </c>
      <c r="L44" s="10">
        <f t="shared" si="3"/>
        <v>10.285717937125929</v>
      </c>
      <c r="M44" s="10">
        <f t="shared" si="3"/>
        <v>14.974457839206954</v>
      </c>
      <c r="N44" s="10">
        <f t="shared" si="3"/>
        <v>21.724521496799888</v>
      </c>
      <c r="O44" s="10">
        <f t="shared" si="3"/>
        <v>31.409420053989329</v>
      </c>
      <c r="P44" s="10">
        <f t="shared" si="3"/>
        <v>45.259255568176073</v>
      </c>
      <c r="Q44" s="10">
        <f t="shared" si="3"/>
        <v>65.000867305601219</v>
      </c>
      <c r="R44" s="10">
        <f t="shared" si="3"/>
        <v>93.050970441363958</v>
      </c>
      <c r="S44" s="10">
        <f t="shared" si="3"/>
        <v>132.78155163351695</v>
      </c>
      <c r="T44" s="10">
        <f t="shared" si="3"/>
        <v>188.88351385778159</v>
      </c>
      <c r="U44" s="10">
        <f t="shared" si="3"/>
        <v>267.86354623470237</v>
      </c>
    </row>
    <row r="45" spans="6:21">
      <c r="F45" s="9">
        <v>41</v>
      </c>
      <c r="G45" s="10">
        <f t="shared" ref="G45:U54" si="4">IF($D$3=1,1/(1+G$4)^$F45,IF($D$3=2,PV(G$4,$F45,-1),IF($D$3=3,((1-(1+G$4)^-($F45-1))/G$4+1),IF($D$3=4,(1+G$4)^$F45,IF($D$3=5,FV(G$4,$F45,-1),((1+G$4)^$F45-1)/G$4*(1+G$4))))))</f>
        <v>1.5037523709241039</v>
      </c>
      <c r="H45" s="10">
        <f t="shared" si="4"/>
        <v>2.2522004568871488</v>
      </c>
      <c r="I45" s="10">
        <f t="shared" si="4"/>
        <v>3.3598989257590444</v>
      </c>
      <c r="J45" s="10">
        <f t="shared" si="4"/>
        <v>4.9930614530541257</v>
      </c>
      <c r="K45" s="10">
        <f t="shared" si="4"/>
        <v>7.3919881477308822</v>
      </c>
      <c r="L45" s="10">
        <f t="shared" si="4"/>
        <v>10.902861013353483</v>
      </c>
      <c r="M45" s="10">
        <f t="shared" si="4"/>
        <v>16.022669887951441</v>
      </c>
      <c r="N45" s="10">
        <f t="shared" si="4"/>
        <v>23.46248321654388</v>
      </c>
      <c r="O45" s="10">
        <f t="shared" si="4"/>
        <v>34.236267858848372</v>
      </c>
      <c r="P45" s="10">
        <f t="shared" si="4"/>
        <v>49.785181124993684</v>
      </c>
      <c r="Q45" s="10">
        <f t="shared" si="4"/>
        <v>72.150962709217367</v>
      </c>
      <c r="R45" s="10">
        <f t="shared" si="4"/>
        <v>104.21708689432762</v>
      </c>
      <c r="S45" s="10">
        <f t="shared" si="4"/>
        <v>150.04315334587415</v>
      </c>
      <c r="T45" s="10">
        <f t="shared" si="4"/>
        <v>215.32720579787102</v>
      </c>
      <c r="U45" s="10">
        <f t="shared" si="4"/>
        <v>308.04307816990769</v>
      </c>
    </row>
    <row r="46" spans="6:21">
      <c r="F46" s="9">
        <v>42</v>
      </c>
      <c r="G46" s="10">
        <f t="shared" si="4"/>
        <v>1.5187898946333451</v>
      </c>
      <c r="H46" s="10">
        <f t="shared" si="4"/>
        <v>2.2972444660248916</v>
      </c>
      <c r="I46" s="10">
        <f t="shared" si="4"/>
        <v>3.4606958935318159</v>
      </c>
      <c r="J46" s="10">
        <f t="shared" si="4"/>
        <v>5.1927839111762903</v>
      </c>
      <c r="K46" s="10">
        <f t="shared" si="4"/>
        <v>7.7615875551174263</v>
      </c>
      <c r="L46" s="10">
        <f t="shared" si="4"/>
        <v>11.557032674154694</v>
      </c>
      <c r="M46" s="10">
        <f t="shared" si="4"/>
        <v>17.144256780108041</v>
      </c>
      <c r="N46" s="10">
        <f t="shared" si="4"/>
        <v>25.339481873867388</v>
      </c>
      <c r="O46" s="10">
        <f t="shared" si="4"/>
        <v>37.317531966144728</v>
      </c>
      <c r="P46" s="10">
        <f t="shared" si="4"/>
        <v>54.763699237493057</v>
      </c>
      <c r="Q46" s="10">
        <f t="shared" si="4"/>
        <v>80.08756860723129</v>
      </c>
      <c r="R46" s="10">
        <f t="shared" si="4"/>
        <v>116.72313732164696</v>
      </c>
      <c r="S46" s="10">
        <f t="shared" si="4"/>
        <v>169.54876328083776</v>
      </c>
      <c r="T46" s="10">
        <f t="shared" si="4"/>
        <v>245.473014609573</v>
      </c>
      <c r="U46" s="10">
        <f t="shared" si="4"/>
        <v>354.24953989539381</v>
      </c>
    </row>
    <row r="47" spans="6:21">
      <c r="F47" s="9">
        <v>43</v>
      </c>
      <c r="G47" s="10">
        <f t="shared" si="4"/>
        <v>1.5339777935796781</v>
      </c>
      <c r="H47" s="10">
        <f t="shared" si="4"/>
        <v>2.3431893553453893</v>
      </c>
      <c r="I47" s="10">
        <f t="shared" si="4"/>
        <v>3.5645167703377703</v>
      </c>
      <c r="J47" s="10">
        <f t="shared" si="4"/>
        <v>5.4004952676233424</v>
      </c>
      <c r="K47" s="10">
        <f t="shared" si="4"/>
        <v>8.1496669328732985</v>
      </c>
      <c r="L47" s="10">
        <f t="shared" si="4"/>
        <v>12.250454634603978</v>
      </c>
      <c r="M47" s="10">
        <f t="shared" si="4"/>
        <v>18.344354754715607</v>
      </c>
      <c r="N47" s="10">
        <f t="shared" si="4"/>
        <v>27.366640423776779</v>
      </c>
      <c r="O47" s="10">
        <f t="shared" si="4"/>
        <v>40.676109843097755</v>
      </c>
      <c r="P47" s="10">
        <f t="shared" si="4"/>
        <v>60.240069161242374</v>
      </c>
      <c r="Q47" s="10">
        <f t="shared" si="4"/>
        <v>88.897201154026732</v>
      </c>
      <c r="R47" s="10">
        <f t="shared" si="4"/>
        <v>130.72991380024462</v>
      </c>
      <c r="S47" s="10">
        <f t="shared" si="4"/>
        <v>191.59010250734664</v>
      </c>
      <c r="T47" s="10">
        <f t="shared" si="4"/>
        <v>279.83923665491324</v>
      </c>
      <c r="U47" s="10">
        <f t="shared" si="4"/>
        <v>407.38697087970286</v>
      </c>
    </row>
    <row r="48" spans="6:21">
      <c r="F48" s="9">
        <v>44</v>
      </c>
      <c r="G48" s="10">
        <f t="shared" si="4"/>
        <v>1.549317571515475</v>
      </c>
      <c r="H48" s="10">
        <f t="shared" si="4"/>
        <v>2.3900531424522975</v>
      </c>
      <c r="I48" s="10">
        <f t="shared" si="4"/>
        <v>3.6714522734479029</v>
      </c>
      <c r="J48" s="10">
        <f t="shared" si="4"/>
        <v>5.6165150783282769</v>
      </c>
      <c r="K48" s="10">
        <f t="shared" si="4"/>
        <v>8.5571502795169625</v>
      </c>
      <c r="L48" s="10">
        <f t="shared" si="4"/>
        <v>12.985481912680218</v>
      </c>
      <c r="M48" s="10">
        <f t="shared" si="4"/>
        <v>19.628459587545695</v>
      </c>
      <c r="N48" s="10">
        <f t="shared" si="4"/>
        <v>29.555971657678928</v>
      </c>
      <c r="O48" s="10">
        <f t="shared" si="4"/>
        <v>44.336959728976552</v>
      </c>
      <c r="P48" s="10">
        <f t="shared" si="4"/>
        <v>66.26407607736661</v>
      </c>
      <c r="Q48" s="10">
        <f t="shared" si="4"/>
        <v>98.675893280969674</v>
      </c>
      <c r="R48" s="10">
        <f t="shared" si="4"/>
        <v>146.41750345627395</v>
      </c>
      <c r="S48" s="10">
        <f t="shared" si="4"/>
        <v>216.49681583330167</v>
      </c>
      <c r="T48" s="10">
        <f t="shared" si="4"/>
        <v>319.01672978660116</v>
      </c>
      <c r="U48" s="10">
        <f t="shared" si="4"/>
        <v>468.49501651165821</v>
      </c>
    </row>
    <row r="49" spans="6:21">
      <c r="F49" s="9">
        <v>45</v>
      </c>
      <c r="G49" s="10">
        <f t="shared" si="4"/>
        <v>1.5648107472306299</v>
      </c>
      <c r="H49" s="10">
        <f t="shared" si="4"/>
        <v>2.4378542053013432</v>
      </c>
      <c r="I49" s="10">
        <f t="shared" si="4"/>
        <v>3.78159584165134</v>
      </c>
      <c r="J49" s="10">
        <f t="shared" si="4"/>
        <v>5.841175681461408</v>
      </c>
      <c r="K49" s="10">
        <f t="shared" si="4"/>
        <v>8.9850077934928123</v>
      </c>
      <c r="L49" s="10">
        <f t="shared" si="4"/>
        <v>13.764610827441031</v>
      </c>
      <c r="M49" s="10">
        <f t="shared" si="4"/>
        <v>21.002451758673896</v>
      </c>
      <c r="N49" s="10">
        <f t="shared" si="4"/>
        <v>31.920449390293239</v>
      </c>
      <c r="O49" s="10">
        <f t="shared" si="4"/>
        <v>48.327286104584452</v>
      </c>
      <c r="P49" s="10">
        <f t="shared" si="4"/>
        <v>72.890483685103277</v>
      </c>
      <c r="Q49" s="10">
        <f t="shared" si="4"/>
        <v>109.53024154187635</v>
      </c>
      <c r="R49" s="10">
        <f t="shared" si="4"/>
        <v>163.98760387102686</v>
      </c>
      <c r="S49" s="10">
        <f t="shared" si="4"/>
        <v>244.64140189163089</v>
      </c>
      <c r="T49" s="10">
        <f t="shared" si="4"/>
        <v>363.67907195672535</v>
      </c>
      <c r="U49" s="10">
        <f t="shared" si="4"/>
        <v>538.76926898840691</v>
      </c>
    </row>
    <row r="50" spans="6:21">
      <c r="F50" s="9">
        <v>46</v>
      </c>
      <c r="G50" s="10">
        <f t="shared" si="4"/>
        <v>1.5804588547029363</v>
      </c>
      <c r="H50" s="10">
        <f t="shared" si="4"/>
        <v>2.4866112894073704</v>
      </c>
      <c r="I50" s="10">
        <f t="shared" si="4"/>
        <v>3.8950437169008802</v>
      </c>
      <c r="J50" s="10">
        <f t="shared" si="4"/>
        <v>6.0748227087198643</v>
      </c>
      <c r="K50" s="10">
        <f t="shared" si="4"/>
        <v>9.4342581831674508</v>
      </c>
      <c r="L50" s="10">
        <f t="shared" si="4"/>
        <v>14.590487477087493</v>
      </c>
      <c r="M50" s="10">
        <f t="shared" si="4"/>
        <v>22.472623381781069</v>
      </c>
      <c r="N50" s="10">
        <f t="shared" si="4"/>
        <v>34.474085341516705</v>
      </c>
      <c r="O50" s="10">
        <f t="shared" si="4"/>
        <v>52.676741853997051</v>
      </c>
      <c r="P50" s="10">
        <f t="shared" si="4"/>
        <v>80.179532053613613</v>
      </c>
      <c r="Q50" s="10">
        <f t="shared" si="4"/>
        <v>121.57856811148275</v>
      </c>
      <c r="R50" s="10">
        <f t="shared" si="4"/>
        <v>183.6661163355501</v>
      </c>
      <c r="S50" s="10">
        <f t="shared" si="4"/>
        <v>276.4447841375428</v>
      </c>
      <c r="T50" s="10">
        <f t="shared" si="4"/>
        <v>414.59414203066694</v>
      </c>
      <c r="U50" s="10">
        <f t="shared" si="4"/>
        <v>619.58465933666798</v>
      </c>
    </row>
    <row r="51" spans="6:21">
      <c r="F51" s="9">
        <v>47</v>
      </c>
      <c r="G51" s="10">
        <f t="shared" si="4"/>
        <v>1.5962634432499652</v>
      </c>
      <c r="H51" s="10">
        <f t="shared" si="4"/>
        <v>2.5363435151955169</v>
      </c>
      <c r="I51" s="10">
        <f t="shared" si="4"/>
        <v>4.0118950284079071</v>
      </c>
      <c r="J51" s="10">
        <f t="shared" si="4"/>
        <v>6.3178156170686588</v>
      </c>
      <c r="K51" s="10">
        <f t="shared" si="4"/>
        <v>9.9059710923258262</v>
      </c>
      <c r="L51" s="10">
        <f t="shared" si="4"/>
        <v>15.465916725712747</v>
      </c>
      <c r="M51" s="10">
        <f t="shared" si="4"/>
        <v>24.045707018505745</v>
      </c>
      <c r="N51" s="10">
        <f t="shared" si="4"/>
        <v>37.232012168838047</v>
      </c>
      <c r="O51" s="10">
        <f t="shared" si="4"/>
        <v>57.417648620856788</v>
      </c>
      <c r="P51" s="10">
        <f t="shared" si="4"/>
        <v>88.197485258974979</v>
      </c>
      <c r="Q51" s="10">
        <f t="shared" si="4"/>
        <v>134.95221060374584</v>
      </c>
      <c r="R51" s="10">
        <f t="shared" si="4"/>
        <v>205.70605029581608</v>
      </c>
      <c r="S51" s="10">
        <f t="shared" si="4"/>
        <v>312.38260607542338</v>
      </c>
      <c r="T51" s="10">
        <f t="shared" si="4"/>
        <v>472.63732191496035</v>
      </c>
      <c r="U51" s="10">
        <f t="shared" si="4"/>
        <v>712.52235823716796</v>
      </c>
    </row>
    <row r="52" spans="6:21">
      <c r="F52" s="9">
        <v>48</v>
      </c>
      <c r="G52" s="10">
        <f t="shared" si="4"/>
        <v>1.6122260776824653</v>
      </c>
      <c r="H52" s="10">
        <f t="shared" si="4"/>
        <v>2.5870703854994277</v>
      </c>
      <c r="I52" s="10">
        <f t="shared" si="4"/>
        <v>4.1322518792601439</v>
      </c>
      <c r="J52" s="10">
        <f t="shared" si="4"/>
        <v>6.5705282417514059</v>
      </c>
      <c r="K52" s="10">
        <f t="shared" si="4"/>
        <v>10.401269646942117</v>
      </c>
      <c r="L52" s="10">
        <f t="shared" si="4"/>
        <v>16.393871729255508</v>
      </c>
      <c r="M52" s="10">
        <f t="shared" si="4"/>
        <v>25.728906509801146</v>
      </c>
      <c r="N52" s="10">
        <f t="shared" si="4"/>
        <v>40.210573142345083</v>
      </c>
      <c r="O52" s="10">
        <f t="shared" si="4"/>
        <v>62.585236996733904</v>
      </c>
      <c r="P52" s="10">
        <f t="shared" si="4"/>
        <v>97.017233784872474</v>
      </c>
      <c r="Q52" s="10">
        <f t="shared" si="4"/>
        <v>149.79695377015793</v>
      </c>
      <c r="R52" s="10">
        <f t="shared" si="4"/>
        <v>230.39077633131407</v>
      </c>
      <c r="S52" s="10">
        <f t="shared" si="4"/>
        <v>352.9923448652284</v>
      </c>
      <c r="T52" s="10">
        <f t="shared" si="4"/>
        <v>538.80654698305489</v>
      </c>
      <c r="U52" s="10">
        <f t="shared" si="4"/>
        <v>819.40071197274301</v>
      </c>
    </row>
    <row r="53" spans="6:21">
      <c r="F53" s="9">
        <v>49</v>
      </c>
      <c r="G53" s="10">
        <f t="shared" si="4"/>
        <v>1.6283483384592901</v>
      </c>
      <c r="H53" s="10">
        <f t="shared" si="4"/>
        <v>2.6388117932094164</v>
      </c>
      <c r="I53" s="10">
        <f t="shared" si="4"/>
        <v>4.2562194356379477</v>
      </c>
      <c r="J53" s="10">
        <f t="shared" si="4"/>
        <v>6.8333493714214626</v>
      </c>
      <c r="K53" s="10">
        <f t="shared" si="4"/>
        <v>10.921333129289224</v>
      </c>
      <c r="L53" s="10">
        <f t="shared" si="4"/>
        <v>17.37750403301084</v>
      </c>
      <c r="M53" s="10">
        <f t="shared" si="4"/>
        <v>27.529929965487224</v>
      </c>
      <c r="N53" s="10">
        <f t="shared" si="4"/>
        <v>43.427418993732694</v>
      </c>
      <c r="O53" s="10">
        <f t="shared" si="4"/>
        <v>68.217908326439954</v>
      </c>
      <c r="P53" s="10">
        <f t="shared" si="4"/>
        <v>106.71895716335973</v>
      </c>
      <c r="Q53" s="10">
        <f t="shared" si="4"/>
        <v>166.27461868487529</v>
      </c>
      <c r="R53" s="10">
        <f t="shared" si="4"/>
        <v>258.03766949107177</v>
      </c>
      <c r="S53" s="10">
        <f t="shared" si="4"/>
        <v>398.88134969770806</v>
      </c>
      <c r="T53" s="10">
        <f t="shared" si="4"/>
        <v>614.23946356068268</v>
      </c>
      <c r="U53" s="10">
        <f t="shared" si="4"/>
        <v>942.31081876865449</v>
      </c>
    </row>
    <row r="54" spans="6:21">
      <c r="F54" s="9">
        <v>50</v>
      </c>
      <c r="G54" s="10">
        <f t="shared" si="4"/>
        <v>1.6446318218438831</v>
      </c>
      <c r="H54" s="10">
        <f t="shared" si="4"/>
        <v>2.6915880290736047</v>
      </c>
      <c r="I54" s="10">
        <f t="shared" si="4"/>
        <v>4.3839060187070862</v>
      </c>
      <c r="J54" s="10">
        <f t="shared" si="4"/>
        <v>7.1066833462783219</v>
      </c>
      <c r="K54" s="10">
        <f t="shared" si="4"/>
        <v>11.467399785753685</v>
      </c>
      <c r="L54" s="10">
        <f t="shared" si="4"/>
        <v>18.420154274991489</v>
      </c>
      <c r="M54" s="10">
        <f t="shared" si="4"/>
        <v>29.457025063071331</v>
      </c>
      <c r="N54" s="10">
        <f t="shared" si="4"/>
        <v>46.901612513231314</v>
      </c>
      <c r="O54" s="10">
        <f t="shared" si="4"/>
        <v>74.357520075819565</v>
      </c>
      <c r="P54" s="10">
        <f t="shared" si="4"/>
        <v>117.39085287969571</v>
      </c>
      <c r="Q54" s="10">
        <f t="shared" si="4"/>
        <v>184.5648267402116</v>
      </c>
      <c r="R54" s="10">
        <f t="shared" si="4"/>
        <v>289.00218983000042</v>
      </c>
      <c r="S54" s="10">
        <f t="shared" si="4"/>
        <v>450.73592515841005</v>
      </c>
      <c r="T54" s="10">
        <f t="shared" si="4"/>
        <v>700.23298845917839</v>
      </c>
      <c r="U54" s="10">
        <f t="shared" si="4"/>
        <v>1083.6574415839525</v>
      </c>
    </row>
    <row r="55" spans="6:21">
      <c r="F55" s="9">
        <v>51</v>
      </c>
      <c r="G55" s="10">
        <f t="shared" ref="G55:U64" si="5">IF($D$3=1,1/(1+G$4)^$F55,IF($D$3=2,PV(G$4,$F55,-1),IF($D$3=3,((1-(1+G$4)^-($F55-1))/G$4+1),IF($D$3=4,(1+G$4)^$F55,IF($D$3=5,FV(G$4,$F55,-1),((1+G$4)^$F55-1)/G$4*(1+G$4))))))</f>
        <v>1.6610781400623216</v>
      </c>
      <c r="H55" s="10">
        <f t="shared" si="5"/>
        <v>2.7454197896550765</v>
      </c>
      <c r="I55" s="10">
        <f t="shared" si="5"/>
        <v>4.5154231992682989</v>
      </c>
      <c r="J55" s="10">
        <f t="shared" si="5"/>
        <v>7.3909506801294551</v>
      </c>
      <c r="K55" s="10">
        <f t="shared" si="5"/>
        <v>12.040769775041369</v>
      </c>
      <c r="L55" s="10">
        <f t="shared" si="5"/>
        <v>19.525363531490981</v>
      </c>
      <c r="M55" s="10">
        <f t="shared" si="5"/>
        <v>31.519016817486328</v>
      </c>
      <c r="N55" s="10">
        <f t="shared" si="5"/>
        <v>50.653741514289827</v>
      </c>
      <c r="O55" s="10">
        <f t="shared" si="5"/>
        <v>81.049696882643332</v>
      </c>
      <c r="P55" s="10">
        <f t="shared" si="5"/>
        <v>129.1299381676653</v>
      </c>
      <c r="Q55" s="10">
        <f t="shared" si="5"/>
        <v>204.86695768163489</v>
      </c>
      <c r="R55" s="10">
        <f t="shared" si="5"/>
        <v>323.68245260960049</v>
      </c>
      <c r="S55" s="10">
        <f t="shared" si="5"/>
        <v>509.33159542900324</v>
      </c>
      <c r="T55" s="10">
        <f t="shared" si="5"/>
        <v>798.26560684346327</v>
      </c>
      <c r="U55" s="10">
        <f t="shared" si="5"/>
        <v>1246.2060578215453</v>
      </c>
    </row>
    <row r="56" spans="6:21">
      <c r="F56" s="9">
        <v>52</v>
      </c>
      <c r="G56" s="10">
        <f t="shared" si="5"/>
        <v>1.6776889214629449</v>
      </c>
      <c r="H56" s="10">
        <f t="shared" si="5"/>
        <v>2.8003281854481785</v>
      </c>
      <c r="I56" s="10">
        <f t="shared" si="5"/>
        <v>4.6508858952463479</v>
      </c>
      <c r="J56" s="10">
        <f t="shared" si="5"/>
        <v>7.6865887073346331</v>
      </c>
      <c r="K56" s="10">
        <f t="shared" si="5"/>
        <v>12.642808263793437</v>
      </c>
      <c r="L56" s="10">
        <f t="shared" si="5"/>
        <v>20.696885343380441</v>
      </c>
      <c r="M56" s="10">
        <f t="shared" si="5"/>
        <v>33.725347994710368</v>
      </c>
      <c r="N56" s="10">
        <f t="shared" si="5"/>
        <v>54.706040835433008</v>
      </c>
      <c r="O56" s="10">
        <f t="shared" si="5"/>
        <v>88.344169602081223</v>
      </c>
      <c r="P56" s="10">
        <f t="shared" si="5"/>
        <v>142.04293198443185</v>
      </c>
      <c r="Q56" s="10">
        <f t="shared" si="5"/>
        <v>227.40232302661474</v>
      </c>
      <c r="R56" s="10">
        <f t="shared" si="5"/>
        <v>362.52434692275256</v>
      </c>
      <c r="S56" s="10">
        <f t="shared" si="5"/>
        <v>575.5447028347736</v>
      </c>
      <c r="T56" s="10">
        <f t="shared" si="5"/>
        <v>910.02279180154835</v>
      </c>
      <c r="U56" s="10">
        <f t="shared" si="5"/>
        <v>1433.136966494777</v>
      </c>
    </row>
    <row r="57" spans="6:21">
      <c r="F57" s="9">
        <v>53</v>
      </c>
      <c r="G57" s="10">
        <f t="shared" si="5"/>
        <v>1.6944658106775741</v>
      </c>
      <c r="H57" s="10">
        <f t="shared" si="5"/>
        <v>2.8563347491571416</v>
      </c>
      <c r="I57" s="10">
        <f t="shared" si="5"/>
        <v>4.7904124721037373</v>
      </c>
      <c r="J57" s="10">
        <f t="shared" si="5"/>
        <v>7.99405225562802</v>
      </c>
      <c r="K57" s="10">
        <f t="shared" si="5"/>
        <v>13.274948676983108</v>
      </c>
      <c r="L57" s="10">
        <f t="shared" si="5"/>
        <v>21.938698463983272</v>
      </c>
      <c r="M57" s="10">
        <f t="shared" si="5"/>
        <v>36.086122354340098</v>
      </c>
      <c r="N57" s="10">
        <f t="shared" si="5"/>
        <v>59.082524102267648</v>
      </c>
      <c r="O57" s="10">
        <f t="shared" si="5"/>
        <v>96.295144866268544</v>
      </c>
      <c r="P57" s="10">
        <f t="shared" si="5"/>
        <v>156.24722518287504</v>
      </c>
      <c r="Q57" s="10">
        <f t="shared" si="5"/>
        <v>252.41657855954239</v>
      </c>
      <c r="R57" s="10">
        <f t="shared" si="5"/>
        <v>406.02726855348288</v>
      </c>
      <c r="S57" s="10">
        <f t="shared" si="5"/>
        <v>650.36551420329408</v>
      </c>
      <c r="T57" s="10">
        <f t="shared" si="5"/>
        <v>1037.4259826537652</v>
      </c>
      <c r="U57" s="10">
        <f t="shared" si="5"/>
        <v>1648.1075114689934</v>
      </c>
    </row>
    <row r="58" spans="6:21">
      <c r="F58" s="9">
        <v>54</v>
      </c>
      <c r="G58" s="10">
        <f t="shared" si="5"/>
        <v>1.7114104687843503</v>
      </c>
      <c r="H58" s="10">
        <f t="shared" si="5"/>
        <v>2.9134614441402849</v>
      </c>
      <c r="I58" s="10">
        <f t="shared" si="5"/>
        <v>4.9341248462668501</v>
      </c>
      <c r="J58" s="10">
        <f t="shared" si="5"/>
        <v>8.3138143458531406</v>
      </c>
      <c r="K58" s="10">
        <f t="shared" si="5"/>
        <v>13.938696110832263</v>
      </c>
      <c r="L58" s="10">
        <f t="shared" si="5"/>
        <v>23.255020371822269</v>
      </c>
      <c r="M58" s="10">
        <f t="shared" si="5"/>
        <v>38.6121509191439</v>
      </c>
      <c r="N58" s="10">
        <f t="shared" si="5"/>
        <v>63.809126030449072</v>
      </c>
      <c r="O58" s="10">
        <f t="shared" si="5"/>
        <v>104.96170790423272</v>
      </c>
      <c r="P58" s="10">
        <f t="shared" si="5"/>
        <v>171.87194770116255</v>
      </c>
      <c r="Q58" s="10">
        <f t="shared" si="5"/>
        <v>280.18240220109209</v>
      </c>
      <c r="R58" s="10">
        <f t="shared" si="5"/>
        <v>454.75054077990086</v>
      </c>
      <c r="S58" s="10">
        <f t="shared" si="5"/>
        <v>734.91303104972224</v>
      </c>
      <c r="T58" s="10">
        <f t="shared" si="5"/>
        <v>1182.6656202252923</v>
      </c>
      <c r="U58" s="10">
        <f t="shared" si="5"/>
        <v>1895.3236381893423</v>
      </c>
    </row>
    <row r="59" spans="6:21">
      <c r="F59" s="9">
        <v>55</v>
      </c>
      <c r="G59" s="10">
        <f t="shared" si="5"/>
        <v>1.7285245734721935</v>
      </c>
      <c r="H59" s="10">
        <f t="shared" si="5"/>
        <v>2.9717306730230897</v>
      </c>
      <c r="I59" s="10">
        <f t="shared" si="5"/>
        <v>5.0821485916548559</v>
      </c>
      <c r="J59" s="10">
        <f t="shared" si="5"/>
        <v>8.6463669196872655</v>
      </c>
      <c r="K59" s="10">
        <f t="shared" si="5"/>
        <v>14.635630916373879</v>
      </c>
      <c r="L59" s="10">
        <f t="shared" si="5"/>
        <v>24.650321594131608</v>
      </c>
      <c r="M59" s="10">
        <f t="shared" si="5"/>
        <v>41.315001483483975</v>
      </c>
      <c r="N59" s="10">
        <f t="shared" si="5"/>
        <v>68.913856112885</v>
      </c>
      <c r="O59" s="10">
        <f t="shared" si="5"/>
        <v>114.40826161561365</v>
      </c>
      <c r="P59" s="10">
        <f t="shared" si="5"/>
        <v>189.05914247127885</v>
      </c>
      <c r="Q59" s="10">
        <f t="shared" si="5"/>
        <v>311.00246644321214</v>
      </c>
      <c r="R59" s="10">
        <f t="shared" si="5"/>
        <v>509.32060567348896</v>
      </c>
      <c r="S59" s="10">
        <f t="shared" si="5"/>
        <v>830.451725086186</v>
      </c>
      <c r="T59" s="10">
        <f t="shared" si="5"/>
        <v>1348.2388070568336</v>
      </c>
      <c r="U59" s="10">
        <f t="shared" si="5"/>
        <v>2179.6221839177433</v>
      </c>
    </row>
    <row r="60" spans="6:21">
      <c r="F60" s="9">
        <v>56</v>
      </c>
      <c r="G60" s="10">
        <f t="shared" si="5"/>
        <v>1.7458098192069158</v>
      </c>
      <c r="H60" s="10">
        <f t="shared" si="5"/>
        <v>3.0311652864835517</v>
      </c>
      <c r="I60" s="10">
        <f t="shared" si="5"/>
        <v>5.2346130494045005</v>
      </c>
      <c r="J60" s="10">
        <f t="shared" si="5"/>
        <v>8.9922215964747565</v>
      </c>
      <c r="K60" s="10">
        <f t="shared" si="5"/>
        <v>15.36741246219257</v>
      </c>
      <c r="L60" s="10">
        <f t="shared" si="5"/>
        <v>26.129340889779499</v>
      </c>
      <c r="M60" s="10">
        <f t="shared" si="5"/>
        <v>44.207051587327854</v>
      </c>
      <c r="N60" s="10">
        <f t="shared" si="5"/>
        <v>74.426964601915799</v>
      </c>
      <c r="O60" s="10">
        <f t="shared" si="5"/>
        <v>124.7050051610189</v>
      </c>
      <c r="P60" s="10">
        <f t="shared" si="5"/>
        <v>207.96505671840669</v>
      </c>
      <c r="Q60" s="10">
        <f t="shared" si="5"/>
        <v>345.21273775196562</v>
      </c>
      <c r="R60" s="10">
        <f t="shared" si="5"/>
        <v>570.43907835430764</v>
      </c>
      <c r="S60" s="10">
        <f t="shared" si="5"/>
        <v>938.41044934739023</v>
      </c>
      <c r="T60" s="10">
        <f t="shared" si="5"/>
        <v>1536.9922400447906</v>
      </c>
      <c r="U60" s="10">
        <f t="shared" si="5"/>
        <v>2506.5655115054046</v>
      </c>
    </row>
    <row r="61" spans="6:21">
      <c r="F61" s="9">
        <v>57</v>
      </c>
      <c r="G61" s="10">
        <f t="shared" si="5"/>
        <v>1.7632679173989851</v>
      </c>
      <c r="H61" s="10">
        <f t="shared" si="5"/>
        <v>3.0917885922132227</v>
      </c>
      <c r="I61" s="10">
        <f t="shared" si="5"/>
        <v>5.3916514408866361</v>
      </c>
      <c r="J61" s="10">
        <f t="shared" si="5"/>
        <v>9.35191046033375</v>
      </c>
      <c r="K61" s="10">
        <f t="shared" si="5"/>
        <v>16.135783085302201</v>
      </c>
      <c r="L61" s="10">
        <f t="shared" si="5"/>
        <v>27.69710134316627</v>
      </c>
      <c r="M61" s="10">
        <f t="shared" si="5"/>
        <v>47.301545198440806</v>
      </c>
      <c r="N61" s="10">
        <f t="shared" si="5"/>
        <v>80.381121770069072</v>
      </c>
      <c r="O61" s="10">
        <f t="shared" si="5"/>
        <v>135.92845562551062</v>
      </c>
      <c r="P61" s="10">
        <f t="shared" si="5"/>
        <v>228.76156239024741</v>
      </c>
      <c r="Q61" s="10">
        <f t="shared" si="5"/>
        <v>383.18613890468185</v>
      </c>
      <c r="R61" s="10">
        <f t="shared" si="5"/>
        <v>638.89176775682472</v>
      </c>
      <c r="S61" s="10">
        <f t="shared" si="5"/>
        <v>1060.403807762551</v>
      </c>
      <c r="T61" s="10">
        <f t="shared" si="5"/>
        <v>1752.1711536510613</v>
      </c>
      <c r="U61" s="10">
        <f t="shared" si="5"/>
        <v>2882.5503382312149</v>
      </c>
    </row>
    <row r="62" spans="6:21">
      <c r="F62" s="9">
        <v>58</v>
      </c>
      <c r="G62" s="10">
        <f t="shared" si="5"/>
        <v>1.7809005965729749</v>
      </c>
      <c r="H62" s="10">
        <f t="shared" si="5"/>
        <v>3.1536243640574875</v>
      </c>
      <c r="I62" s="10">
        <f t="shared" si="5"/>
        <v>5.5534009841132352</v>
      </c>
      <c r="J62" s="10">
        <f t="shared" si="5"/>
        <v>9.7259868787470971</v>
      </c>
      <c r="K62" s="10">
        <f t="shared" si="5"/>
        <v>16.942572239567312</v>
      </c>
      <c r="L62" s="10">
        <f t="shared" si="5"/>
        <v>29.358927423756246</v>
      </c>
      <c r="M62" s="10">
        <f t="shared" si="5"/>
        <v>50.612653362331656</v>
      </c>
      <c r="N62" s="10">
        <f t="shared" si="5"/>
        <v>86.811611511674599</v>
      </c>
      <c r="O62" s="10">
        <f t="shared" si="5"/>
        <v>148.16201663180658</v>
      </c>
      <c r="P62" s="10">
        <f t="shared" si="5"/>
        <v>251.63771862927214</v>
      </c>
      <c r="Q62" s="10">
        <f t="shared" si="5"/>
        <v>425.33661418419689</v>
      </c>
      <c r="R62" s="10">
        <f t="shared" si="5"/>
        <v>715.5587798876436</v>
      </c>
      <c r="S62" s="10">
        <f t="shared" si="5"/>
        <v>1198.2563027716824</v>
      </c>
      <c r="T62" s="10">
        <f t="shared" si="5"/>
        <v>1997.4751151622102</v>
      </c>
      <c r="U62" s="10">
        <f t="shared" si="5"/>
        <v>3314.9328889658973</v>
      </c>
    </row>
    <row r="63" spans="6:21">
      <c r="F63" s="9">
        <v>59</v>
      </c>
      <c r="G63" s="10">
        <f t="shared" si="5"/>
        <v>1.7987096025387042</v>
      </c>
      <c r="H63" s="10">
        <f t="shared" si="5"/>
        <v>3.2166968513386367</v>
      </c>
      <c r="I63" s="10">
        <f t="shared" si="5"/>
        <v>5.7200030136366324</v>
      </c>
      <c r="J63" s="10">
        <f t="shared" si="5"/>
        <v>10.115026353896981</v>
      </c>
      <c r="K63" s="10">
        <f t="shared" si="5"/>
        <v>17.789700851545678</v>
      </c>
      <c r="L63" s="10">
        <f t="shared" si="5"/>
        <v>31.120463069181628</v>
      </c>
      <c r="M63" s="10">
        <f t="shared" si="5"/>
        <v>54.155539097694884</v>
      </c>
      <c r="N63" s="10">
        <f t="shared" si="5"/>
        <v>93.75654043260856</v>
      </c>
      <c r="O63" s="10">
        <f t="shared" si="5"/>
        <v>161.49659812866918</v>
      </c>
      <c r="P63" s="10">
        <f t="shared" si="5"/>
        <v>276.80149049219943</v>
      </c>
      <c r="Q63" s="10">
        <f t="shared" si="5"/>
        <v>472.12364174445855</v>
      </c>
      <c r="R63" s="10">
        <f t="shared" si="5"/>
        <v>801.4258334741611</v>
      </c>
      <c r="S63" s="10">
        <f t="shared" si="5"/>
        <v>1354.0296221320007</v>
      </c>
      <c r="T63" s="10">
        <f t="shared" si="5"/>
        <v>2277.1216312849197</v>
      </c>
      <c r="U63" s="10">
        <f t="shared" si="5"/>
        <v>3812.1728223107812</v>
      </c>
    </row>
    <row r="64" spans="6:21">
      <c r="F64" s="13">
        <v>60</v>
      </c>
      <c r="G64" s="10">
        <f t="shared" si="5"/>
        <v>1.8166966985640913</v>
      </c>
      <c r="H64" s="10">
        <f t="shared" si="5"/>
        <v>3.2810307883654102</v>
      </c>
      <c r="I64" s="10">
        <f t="shared" si="5"/>
        <v>5.8916031040457311</v>
      </c>
      <c r="J64" s="10">
        <f t="shared" si="5"/>
        <v>10.519627408052864</v>
      </c>
      <c r="K64" s="10">
        <f t="shared" si="5"/>
        <v>18.679185894122959</v>
      </c>
      <c r="L64" s="10">
        <f t="shared" si="5"/>
        <v>32.987690853332523</v>
      </c>
      <c r="M64" s="10">
        <f t="shared" si="5"/>
        <v>57.946426834533519</v>
      </c>
      <c r="N64" s="10">
        <f t="shared" si="5"/>
        <v>101.25706366721725</v>
      </c>
      <c r="O64" s="10">
        <f t="shared" si="5"/>
        <v>176.0312919602494</v>
      </c>
      <c r="P64" s="10">
        <f t="shared" si="5"/>
        <v>304.48163954141933</v>
      </c>
      <c r="Q64" s="10">
        <f t="shared" si="5"/>
        <v>524.05724233634908</v>
      </c>
      <c r="R64" s="10">
        <f t="shared" si="5"/>
        <v>897.59693349106033</v>
      </c>
      <c r="S64" s="10">
        <f t="shared" si="5"/>
        <v>1530.0534730091606</v>
      </c>
      <c r="T64" s="10">
        <f t="shared" si="5"/>
        <v>2595.9186596648092</v>
      </c>
      <c r="U64" s="10">
        <f t="shared" si="5"/>
        <v>4383.9987456573981</v>
      </c>
    </row>
    <row r="65" ht="19.5" customHeight="1"/>
  </sheetData>
  <mergeCells count="2">
    <mergeCell ref="D4:D5"/>
    <mergeCell ref="B8:C8"/>
  </mergeCells>
  <conditionalFormatting sqref="G5:U64">
    <cfRule type="cellIs" dxfId="5" priority="1" operator="equal">
      <formula>$D$8</formula>
    </cfRule>
    <cfRule type="cellIs" dxfId="4" priority="6" operator="equal">
      <formula>#REF!</formula>
    </cfRule>
  </conditionalFormatting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8"/>
  <sheetViews>
    <sheetView showGridLines="0" zoomScaleNormal="100" workbookViewId="0">
      <selection activeCell="E7" sqref="E7"/>
    </sheetView>
  </sheetViews>
  <sheetFormatPr defaultRowHeight="15"/>
  <cols>
    <col min="1" max="1" width="5.85546875" style="1" customWidth="1"/>
    <col min="2" max="2" width="6" style="1" customWidth="1"/>
    <col min="3" max="3" width="9.28515625" style="1" customWidth="1"/>
    <col min="4" max="4" width="9.85546875" style="1" customWidth="1"/>
    <col min="5" max="5" width="11.140625" style="1" customWidth="1"/>
    <col min="6" max="6" width="17.7109375" style="1" customWidth="1"/>
    <col min="7" max="7" width="5.85546875" style="1" customWidth="1"/>
    <col min="8" max="16384" width="9.140625" style="1"/>
  </cols>
  <sheetData>
    <row r="1" spans="1:8" ht="19.5" customHeight="1"/>
    <row r="2" spans="1:8" ht="19.5" customHeight="1">
      <c r="B2" s="2" t="s">
        <v>11</v>
      </c>
      <c r="C2" s="2"/>
    </row>
    <row r="3" spans="1:8" ht="18.75">
      <c r="A3" s="49">
        <v>3</v>
      </c>
      <c r="B3" s="40" t="s">
        <v>14</v>
      </c>
      <c r="C3" s="40"/>
      <c r="D3" s="43" t="str">
        <f>MID(VLOOKUP(A3,TABEL,2),10,45)</f>
        <v xml:space="preserve"> Nilai Sekarang dari Anuitas Dimuka Rp 1</v>
      </c>
      <c r="F3" s="35"/>
    </row>
    <row r="4" spans="1:8">
      <c r="D4" s="11"/>
      <c r="F4" s="36"/>
      <c r="G4" s="34"/>
      <c r="H4" s="34"/>
    </row>
    <row r="5" spans="1:8">
      <c r="C5" s="44" t="s">
        <v>15</v>
      </c>
      <c r="D5" s="4" t="s">
        <v>13</v>
      </c>
      <c r="E5" s="46">
        <v>0.1</v>
      </c>
      <c r="F5" s="36"/>
      <c r="G5" s="34"/>
      <c r="H5" s="34"/>
    </row>
    <row r="6" spans="1:8" ht="17.25" customHeight="1">
      <c r="D6" s="24" t="s">
        <v>0</v>
      </c>
      <c r="E6" s="45">
        <v>10</v>
      </c>
      <c r="F6" s="39">
        <v>5</v>
      </c>
      <c r="H6" s="34"/>
    </row>
    <row r="7" spans="1:8" ht="17.25" customHeight="1">
      <c r="D7" s="47" t="s">
        <v>3</v>
      </c>
      <c r="E7" s="48">
        <f>IF(A3=1,1/(1+E5)^E6,IF(A3=2,PV(E5,E6,-1),IF(A3=3,((1-(1+E5)^-(E6-1))/E5+1),IF(A3=4,(1+E5)^E6,IF(A3=5,FV(E5,E6,-1),((1+E5)^E6-1)/E5*(1+E5))))))</f>
        <v>6.7590238162751524</v>
      </c>
      <c r="F7" s="37"/>
    </row>
    <row r="8" spans="1:8" ht="19.5" customHeight="1"/>
  </sheetData>
  <conditionalFormatting sqref="E7">
    <cfRule type="cellIs" dxfId="3" priority="3" operator="equal">
      <formula>#REF!</formula>
    </cfRule>
    <cfRule type="cellIs" dxfId="2" priority="4" operator="equal">
      <formula>#REF!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18"/>
  <sheetViews>
    <sheetView showGridLines="0" zoomScaleNormal="100" workbookViewId="0">
      <selection activeCell="D3" sqref="D3:F3"/>
    </sheetView>
  </sheetViews>
  <sheetFormatPr defaultRowHeight="15"/>
  <cols>
    <col min="1" max="1" width="5.85546875" style="1" customWidth="1"/>
    <col min="2" max="2" width="6" style="1" customWidth="1"/>
    <col min="3" max="3" width="9.28515625" style="1" customWidth="1"/>
    <col min="4" max="4" width="9.85546875" style="1" customWidth="1"/>
    <col min="5" max="5" width="11.140625" style="1" customWidth="1"/>
    <col min="6" max="6" width="20" style="1" customWidth="1"/>
    <col min="7" max="7" width="5.85546875" style="1" customWidth="1"/>
    <col min="8" max="8" width="4.5703125" style="1" customWidth="1"/>
    <col min="9" max="9" width="9.140625" style="1"/>
    <col min="10" max="10" width="39.7109375" style="1" customWidth="1"/>
    <col min="11" max="11" width="5.85546875" style="1" customWidth="1"/>
    <col min="12" max="16384" width="9.140625" style="1"/>
  </cols>
  <sheetData>
    <row r="1" spans="1:10" ht="19.5" customHeight="1"/>
    <row r="2" spans="1:10" ht="19.5" customHeight="1">
      <c r="B2" s="2" t="s">
        <v>11</v>
      </c>
      <c r="C2" s="2"/>
    </row>
    <row r="3" spans="1:10" ht="18.75" customHeight="1">
      <c r="A3" s="49">
        <v>6</v>
      </c>
      <c r="B3" s="62" t="s">
        <v>14</v>
      </c>
      <c r="C3" s="41"/>
      <c r="D3" s="72" t="str">
        <f>VLOOKUP(A3,TABEL,3)</f>
        <v>Nilai Akan Datang dari Anuitas Dimuka Rp 1</v>
      </c>
      <c r="E3" s="72"/>
      <c r="F3" s="72"/>
    </row>
    <row r="4" spans="1:10">
      <c r="F4" s="50"/>
      <c r="G4" s="34"/>
      <c r="H4" s="34"/>
    </row>
    <row r="5" spans="1:10" ht="17.25" customHeight="1">
      <c r="C5" s="44" t="s">
        <v>15</v>
      </c>
      <c r="D5" s="4" t="s">
        <v>13</v>
      </c>
      <c r="E5" s="46">
        <v>0.1125</v>
      </c>
      <c r="F5" s="39">
        <v>5</v>
      </c>
      <c r="G5" s="33"/>
      <c r="H5" s="63">
        <v>1</v>
      </c>
      <c r="I5" s="58">
        <f>1/(1+E5)^E6</f>
        <v>0.27822731468124529</v>
      </c>
      <c r="J5" s="64" t="s">
        <v>22</v>
      </c>
    </row>
    <row r="6" spans="1:10" ht="17.25" customHeight="1">
      <c r="D6" s="24" t="s">
        <v>0</v>
      </c>
      <c r="E6" s="45">
        <v>12</v>
      </c>
      <c r="F6" s="37"/>
      <c r="G6" s="33"/>
      <c r="H6" s="65">
        <v>2</v>
      </c>
      <c r="I6" s="58">
        <f>PV(E5,E6,-1)</f>
        <v>6.4157572028333751</v>
      </c>
      <c r="J6" s="64" t="s">
        <v>23</v>
      </c>
    </row>
    <row r="7" spans="1:10">
      <c r="D7" s="47" t="s">
        <v>3</v>
      </c>
      <c r="E7" s="48">
        <f>VLOOKUP(A3,TABEL,2)</f>
        <v>25.653591547362392</v>
      </c>
      <c r="F7" s="12"/>
      <c r="G7" s="33"/>
      <c r="H7" s="65">
        <v>3</v>
      </c>
      <c r="I7" s="58">
        <f>((1-(1+E5)^-(E6-1))/E5+1)</f>
        <v>7.1375298881521294</v>
      </c>
      <c r="J7" s="64" t="s">
        <v>24</v>
      </c>
    </row>
    <row r="8" spans="1:10">
      <c r="B8" s="34"/>
      <c r="C8" s="34"/>
      <c r="E8" s="12"/>
      <c r="F8" s="12"/>
      <c r="G8" s="33"/>
      <c r="H8" s="65">
        <v>4</v>
      </c>
      <c r="I8" s="58">
        <f>(1+E5)^E6</f>
        <v>3.5941834149018148</v>
      </c>
      <c r="J8" s="64" t="s">
        <v>25</v>
      </c>
    </row>
    <row r="9" spans="1:10">
      <c r="B9" s="59"/>
      <c r="C9" s="68"/>
      <c r="D9" s="69"/>
      <c r="E9" s="69"/>
      <c r="F9" s="69"/>
      <c r="G9" s="33"/>
      <c r="H9" s="65">
        <v>5</v>
      </c>
      <c r="I9" s="58">
        <f>FV(E5,E6,-1)</f>
        <v>23.059408132460575</v>
      </c>
      <c r="J9" s="64" t="s">
        <v>26</v>
      </c>
    </row>
    <row r="10" spans="1:10">
      <c r="B10" s="61"/>
      <c r="C10" s="70"/>
      <c r="D10" s="71"/>
      <c r="E10" s="71"/>
      <c r="F10" s="71"/>
      <c r="G10" s="33"/>
      <c r="H10" s="65">
        <v>6</v>
      </c>
      <c r="I10" s="58">
        <f>((1+E5)^E6-1)/E5*(1+E5)</f>
        <v>25.653591547362392</v>
      </c>
      <c r="J10" s="64" t="s">
        <v>27</v>
      </c>
    </row>
    <row r="11" spans="1:10" ht="19.5" customHeight="1">
      <c r="B11" s="33"/>
      <c r="C11" s="33"/>
      <c r="D11" s="33"/>
      <c r="E11" s="33"/>
      <c r="F11" s="33"/>
      <c r="I11" s="60"/>
      <c r="J11" s="60"/>
    </row>
    <row r="12" spans="1:10" ht="15" customHeight="1">
      <c r="I12" s="60"/>
      <c r="J12" s="60"/>
    </row>
    <row r="13" spans="1:10" ht="15" customHeight="1">
      <c r="I13" s="60"/>
      <c r="J13" s="60"/>
    </row>
    <row r="14" spans="1:10" ht="15" customHeight="1">
      <c r="I14" s="33"/>
      <c r="J14" s="33"/>
    </row>
    <row r="18" ht="19.5" customHeight="1"/>
  </sheetData>
  <mergeCells count="3">
    <mergeCell ref="C9:F9"/>
    <mergeCell ref="C10:F10"/>
    <mergeCell ref="D3:F3"/>
  </mergeCells>
  <conditionalFormatting sqref="E7">
    <cfRule type="cellIs" dxfId="1" priority="1" operator="equal">
      <formula>#REF!</formula>
    </cfRule>
    <cfRule type="cellIs" dxfId="0" priority="2" operator="equal">
      <formula>#REF!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U65"/>
  <sheetViews>
    <sheetView showGridLines="0" workbookViewId="0">
      <selection activeCell="D10" sqref="D10"/>
    </sheetView>
  </sheetViews>
  <sheetFormatPr defaultRowHeight="15"/>
  <cols>
    <col min="1" max="1" width="5.85546875" style="1" customWidth="1"/>
    <col min="2" max="2" width="8.28515625" style="1" customWidth="1"/>
    <col min="3" max="3" width="11.7109375" style="1" customWidth="1"/>
    <col min="4" max="4" width="10.85546875" style="1" customWidth="1"/>
    <col min="5" max="5" width="5.5703125" style="1" customWidth="1"/>
    <col min="6" max="10" width="9.140625" style="1"/>
    <col min="11" max="11" width="9.28515625" style="1" customWidth="1"/>
    <col min="12" max="15" width="9.28515625" style="1" bestFit="1" customWidth="1"/>
    <col min="16" max="17" width="8.28515625" style="1" bestFit="1" customWidth="1"/>
    <col min="18" max="21" width="9.28515625" style="1" customWidth="1"/>
    <col min="22" max="22" width="5.85546875" style="1" customWidth="1"/>
    <col min="23" max="16384" width="9.140625" style="1"/>
  </cols>
  <sheetData>
    <row r="1" spans="2:21" ht="19.5" customHeight="1"/>
    <row r="2" spans="2:21" ht="18.75">
      <c r="B2" s="2" t="s">
        <v>17</v>
      </c>
      <c r="C2" s="2"/>
      <c r="D2" s="2"/>
      <c r="E2" s="2"/>
    </row>
    <row r="3" spans="2:21" ht="17.25" customHeight="1">
      <c r="B3" s="4" t="s">
        <v>2</v>
      </c>
      <c r="C3" s="5"/>
      <c r="D3" s="23">
        <f>E3/100</f>
        <v>0.03</v>
      </c>
      <c r="E3" s="3">
        <v>3</v>
      </c>
    </row>
    <row r="4" spans="2:21" ht="17.25" customHeight="1">
      <c r="B4" s="24" t="s">
        <v>0</v>
      </c>
      <c r="C4" s="25"/>
      <c r="D4" s="26">
        <v>10</v>
      </c>
      <c r="F4" s="19" t="s">
        <v>0</v>
      </c>
      <c r="G4" s="8">
        <v>0.01</v>
      </c>
      <c r="H4" s="7">
        <v>0.02</v>
      </c>
      <c r="I4" s="7">
        <v>0.03</v>
      </c>
      <c r="J4" s="7">
        <v>0.04</v>
      </c>
      <c r="K4" s="7">
        <v>0.05</v>
      </c>
      <c r="L4" s="7">
        <v>0.06</v>
      </c>
      <c r="M4" s="7">
        <v>7.0000000000000007E-2</v>
      </c>
      <c r="N4" s="7">
        <v>0.08</v>
      </c>
      <c r="O4" s="7">
        <v>0.09</v>
      </c>
      <c r="P4" s="7">
        <v>0.1</v>
      </c>
      <c r="Q4" s="7">
        <v>0.11</v>
      </c>
      <c r="R4" s="7">
        <v>0.12</v>
      </c>
      <c r="S4" s="7">
        <v>0.13</v>
      </c>
      <c r="T4" s="7">
        <v>0.14000000000000001</v>
      </c>
      <c r="U4" s="56">
        <v>0.15</v>
      </c>
    </row>
    <row r="5" spans="2:21" ht="17.25" customHeight="1">
      <c r="B5" s="66" t="s">
        <v>3</v>
      </c>
      <c r="C5" s="66"/>
      <c r="D5" s="27">
        <f>INDEX(TABEL2,MATCH(D4,PERIODE,),MATCH(D3,BUNGA,))</f>
        <v>8.5302028367758282</v>
      </c>
      <c r="E5" s="28"/>
      <c r="F5" s="52">
        <v>1</v>
      </c>
      <c r="G5" s="32">
        <f>(1-(1+G$4)^-$F5)/G$4</f>
        <v>0.99009900990099098</v>
      </c>
      <c r="H5" s="53">
        <f t="shared" ref="H5:U20" si="0">(1-(1+H$4)^-$F5)/H$4</f>
        <v>0.98039215686274717</v>
      </c>
      <c r="I5" s="53">
        <f t="shared" si="0"/>
        <v>0.97087378640776656</v>
      </c>
      <c r="J5" s="53">
        <f t="shared" si="0"/>
        <v>0.96153846153846367</v>
      </c>
      <c r="K5" s="53">
        <f t="shared" si="0"/>
        <v>0.95238095238095344</v>
      </c>
      <c r="L5" s="53">
        <f t="shared" si="0"/>
        <v>0.94339622641509602</v>
      </c>
      <c r="M5" s="53">
        <f t="shared" si="0"/>
        <v>0.93457943925233644</v>
      </c>
      <c r="N5" s="53">
        <f t="shared" si="0"/>
        <v>0.92592592592592726</v>
      </c>
      <c r="O5" s="53">
        <f t="shared" si="0"/>
        <v>0.91743119266055118</v>
      </c>
      <c r="P5" s="53">
        <f t="shared" si="0"/>
        <v>0.90909090909090939</v>
      </c>
      <c r="Q5" s="53">
        <f t="shared" si="0"/>
        <v>0.9009009009009018</v>
      </c>
      <c r="R5" s="53">
        <f t="shared" si="0"/>
        <v>0.89285714285714346</v>
      </c>
      <c r="S5" s="53">
        <f t="shared" si="0"/>
        <v>0.88495575221238898</v>
      </c>
      <c r="T5" s="53">
        <f t="shared" si="0"/>
        <v>0.87719298245614064</v>
      </c>
      <c r="U5" s="53">
        <f t="shared" si="0"/>
        <v>0.86956521739130377</v>
      </c>
    </row>
    <row r="6" spans="2:21">
      <c r="C6" s="51"/>
      <c r="D6" s="51"/>
      <c r="E6" s="51"/>
      <c r="F6" s="9">
        <v>2</v>
      </c>
      <c r="G6" s="32">
        <f t="shared" ref="G6:U36" si="1">(1-(1+G$4)^-$F6)/G$4</f>
        <v>1.9703950593079167</v>
      </c>
      <c r="H6" s="32">
        <f t="shared" si="0"/>
        <v>1.9415609381007282</v>
      </c>
      <c r="I6" s="32">
        <f t="shared" si="0"/>
        <v>1.9134696955415218</v>
      </c>
      <c r="J6" s="32">
        <f t="shared" si="0"/>
        <v>1.8860946745562157</v>
      </c>
      <c r="K6" s="32">
        <f t="shared" si="0"/>
        <v>1.8594104308390036</v>
      </c>
      <c r="L6" s="32">
        <f t="shared" si="0"/>
        <v>1.8333926664293363</v>
      </c>
      <c r="M6" s="32">
        <f t="shared" si="0"/>
        <v>1.8080181675255489</v>
      </c>
      <c r="N6" s="32">
        <f t="shared" si="0"/>
        <v>1.7832647462277098</v>
      </c>
      <c r="O6" s="32">
        <f t="shared" si="0"/>
        <v>1.7591111859271116</v>
      </c>
      <c r="P6" s="32">
        <f t="shared" si="0"/>
        <v>1.7355371900826455</v>
      </c>
      <c r="Q6" s="32">
        <f t="shared" si="0"/>
        <v>1.7125233341449573</v>
      </c>
      <c r="R6" s="32">
        <f t="shared" si="0"/>
        <v>1.690051020408164</v>
      </c>
      <c r="S6" s="32">
        <f t="shared" si="0"/>
        <v>1.6681024355861838</v>
      </c>
      <c r="T6" s="32">
        <f t="shared" si="0"/>
        <v>1.6466605109264396</v>
      </c>
      <c r="U6" s="32">
        <f t="shared" si="0"/>
        <v>1.6257088846880901</v>
      </c>
    </row>
    <row r="7" spans="2:21">
      <c r="B7" s="30" t="s">
        <v>5</v>
      </c>
      <c r="C7" s="51"/>
      <c r="D7" s="51"/>
      <c r="E7" s="51"/>
      <c r="F7" s="9">
        <v>3</v>
      </c>
      <c r="G7" s="32">
        <f t="shared" si="1"/>
        <v>2.9409852072355469</v>
      </c>
      <c r="H7" s="32">
        <f t="shared" si="0"/>
        <v>2.8838832726477692</v>
      </c>
      <c r="I7" s="32">
        <f t="shared" si="0"/>
        <v>2.8286113548946799</v>
      </c>
      <c r="J7" s="32">
        <f t="shared" si="0"/>
        <v>2.7750910332271284</v>
      </c>
      <c r="K7" s="32">
        <f t="shared" si="0"/>
        <v>2.7232480293704797</v>
      </c>
      <c r="L7" s="32">
        <f t="shared" si="0"/>
        <v>2.6730119494616402</v>
      </c>
      <c r="M7" s="32">
        <f t="shared" si="0"/>
        <v>2.6243160444164015</v>
      </c>
      <c r="N7" s="32">
        <f t="shared" si="0"/>
        <v>2.5770969872478804</v>
      </c>
      <c r="O7" s="32">
        <f t="shared" si="0"/>
        <v>2.5312946659881757</v>
      </c>
      <c r="P7" s="32">
        <f t="shared" si="0"/>
        <v>2.4868519909842246</v>
      </c>
      <c r="Q7" s="32">
        <f t="shared" si="0"/>
        <v>2.4437147154459073</v>
      </c>
      <c r="R7" s="32">
        <f t="shared" si="0"/>
        <v>2.4018312682215761</v>
      </c>
      <c r="S7" s="32">
        <f t="shared" si="0"/>
        <v>2.3611525978638785</v>
      </c>
      <c r="T7" s="32">
        <f t="shared" si="0"/>
        <v>2.3216320271284561</v>
      </c>
      <c r="U7" s="32">
        <f t="shared" si="0"/>
        <v>2.2832251171200779</v>
      </c>
    </row>
    <row r="8" spans="2:21">
      <c r="B8" s="4" t="s">
        <v>4</v>
      </c>
      <c r="C8" s="5"/>
      <c r="D8" s="29">
        <v>0.01</v>
      </c>
      <c r="F8" s="9">
        <v>4</v>
      </c>
      <c r="G8" s="32">
        <f t="shared" si="1"/>
        <v>3.9019655517183782</v>
      </c>
      <c r="H8" s="32">
        <f t="shared" si="0"/>
        <v>3.8077286986742895</v>
      </c>
      <c r="I8" s="32">
        <f t="shared" si="0"/>
        <v>3.7170984028103669</v>
      </c>
      <c r="J8" s="32">
        <f t="shared" si="0"/>
        <v>3.629895224256857</v>
      </c>
      <c r="K8" s="32">
        <f t="shared" si="0"/>
        <v>3.5459505041623607</v>
      </c>
      <c r="L8" s="32">
        <f t="shared" si="0"/>
        <v>3.4651056126996593</v>
      </c>
      <c r="M8" s="32">
        <f t="shared" si="0"/>
        <v>3.3872112564639254</v>
      </c>
      <c r="N8" s="32">
        <f t="shared" si="0"/>
        <v>3.3121268400443338</v>
      </c>
      <c r="O8" s="32">
        <f t="shared" si="0"/>
        <v>3.2397198770533735</v>
      </c>
      <c r="P8" s="32">
        <f t="shared" si="0"/>
        <v>3.1698654463492946</v>
      </c>
      <c r="Q8" s="32">
        <f t="shared" si="0"/>
        <v>3.1024456895909078</v>
      </c>
      <c r="R8" s="32">
        <f t="shared" si="0"/>
        <v>3.0373493466264065</v>
      </c>
      <c r="S8" s="32">
        <f t="shared" si="0"/>
        <v>2.9744713255432553</v>
      </c>
      <c r="T8" s="32">
        <f t="shared" si="0"/>
        <v>2.9137123044986466</v>
      </c>
      <c r="U8" s="32">
        <f t="shared" si="0"/>
        <v>2.8549783627131107</v>
      </c>
    </row>
    <row r="9" spans="2:21">
      <c r="B9" s="24" t="s">
        <v>0</v>
      </c>
      <c r="C9" s="25"/>
      <c r="D9" s="26">
        <v>15</v>
      </c>
      <c r="F9" s="9">
        <v>5</v>
      </c>
      <c r="G9" s="32">
        <f t="shared" si="1"/>
        <v>4.8534312393251122</v>
      </c>
      <c r="H9" s="32">
        <f t="shared" si="0"/>
        <v>4.7134595085042026</v>
      </c>
      <c r="I9" s="32">
        <f t="shared" si="0"/>
        <v>4.5797071871945301</v>
      </c>
      <c r="J9" s="32">
        <f t="shared" si="0"/>
        <v>4.4518223310162117</v>
      </c>
      <c r="K9" s="32">
        <f t="shared" si="0"/>
        <v>4.3294766706308208</v>
      </c>
      <c r="L9" s="32">
        <f t="shared" si="0"/>
        <v>4.212363785565719</v>
      </c>
      <c r="M9" s="32">
        <f t="shared" si="0"/>
        <v>4.1001974359475941</v>
      </c>
      <c r="N9" s="32">
        <f t="shared" si="0"/>
        <v>3.992710037078087</v>
      </c>
      <c r="O9" s="32">
        <f t="shared" si="0"/>
        <v>3.8896512633517197</v>
      </c>
      <c r="P9" s="32">
        <f t="shared" si="0"/>
        <v>3.7907867694084505</v>
      </c>
      <c r="Q9" s="32">
        <f t="shared" si="0"/>
        <v>3.6958970176494672</v>
      </c>
      <c r="R9" s="32">
        <f t="shared" si="0"/>
        <v>3.6047762023450067</v>
      </c>
      <c r="S9" s="32">
        <f t="shared" si="0"/>
        <v>3.5172312615427028</v>
      </c>
      <c r="T9" s="32">
        <f t="shared" si="0"/>
        <v>3.4330809688584623</v>
      </c>
      <c r="U9" s="32">
        <f t="shared" si="0"/>
        <v>3.352155098011401</v>
      </c>
    </row>
    <row r="10" spans="2:21">
      <c r="B10" s="66" t="s">
        <v>3</v>
      </c>
      <c r="C10" s="66"/>
      <c r="D10" s="32">
        <f>(1-(1+D8)^-D9)/D8</f>
        <v>13.865052517162091</v>
      </c>
      <c r="E10" s="28"/>
      <c r="F10" s="9">
        <v>6</v>
      </c>
      <c r="G10" s="32">
        <f t="shared" si="1"/>
        <v>5.7954764745793419</v>
      </c>
      <c r="H10" s="32">
        <f t="shared" si="0"/>
        <v>5.6014308906904011</v>
      </c>
      <c r="I10" s="32">
        <f t="shared" si="0"/>
        <v>5.4171914438781856</v>
      </c>
      <c r="J10" s="32">
        <f t="shared" si="0"/>
        <v>5.2421368567463569</v>
      </c>
      <c r="K10" s="32">
        <f t="shared" si="0"/>
        <v>5.0756920672674477</v>
      </c>
      <c r="L10" s="32">
        <f t="shared" si="0"/>
        <v>4.9173243260053958</v>
      </c>
      <c r="M10" s="32">
        <f t="shared" si="0"/>
        <v>4.7665396597641063</v>
      </c>
      <c r="N10" s="32">
        <f t="shared" si="0"/>
        <v>4.6228796639611938</v>
      </c>
      <c r="O10" s="32">
        <f t="shared" si="0"/>
        <v>4.485918590230936</v>
      </c>
      <c r="P10" s="32">
        <f t="shared" si="0"/>
        <v>4.3552606994622272</v>
      </c>
      <c r="Q10" s="32">
        <f t="shared" si="0"/>
        <v>4.2305378537382587</v>
      </c>
      <c r="R10" s="32">
        <f t="shared" si="0"/>
        <v>4.1114073235223279</v>
      </c>
      <c r="S10" s="32">
        <f t="shared" si="0"/>
        <v>3.9975497889758422</v>
      </c>
      <c r="T10" s="32">
        <f t="shared" si="0"/>
        <v>3.8886675165425113</v>
      </c>
      <c r="U10" s="32">
        <f t="shared" si="0"/>
        <v>3.784482693922957</v>
      </c>
    </row>
    <row r="11" spans="2:21">
      <c r="B11" s="22"/>
      <c r="C11" s="22"/>
      <c r="D11" s="22"/>
      <c r="E11" s="22"/>
      <c r="F11" s="9">
        <v>7</v>
      </c>
      <c r="G11" s="32">
        <f t="shared" si="1"/>
        <v>6.728194529286446</v>
      </c>
      <c r="H11" s="32">
        <f t="shared" si="0"/>
        <v>6.4719910693043055</v>
      </c>
      <c r="I11" s="32">
        <f t="shared" si="0"/>
        <v>6.2302829552215409</v>
      </c>
      <c r="J11" s="32">
        <f t="shared" si="0"/>
        <v>6.002054669948417</v>
      </c>
      <c r="K11" s="32">
        <f t="shared" si="0"/>
        <v>5.7863733973975702</v>
      </c>
      <c r="L11" s="32">
        <f t="shared" si="0"/>
        <v>5.582381439627734</v>
      </c>
      <c r="M11" s="32">
        <f t="shared" si="0"/>
        <v>5.3892894016486981</v>
      </c>
      <c r="N11" s="32">
        <f t="shared" si="0"/>
        <v>5.2063700592233264</v>
      </c>
      <c r="O11" s="32">
        <f t="shared" si="0"/>
        <v>5.0329528350742523</v>
      </c>
      <c r="P11" s="32">
        <f t="shared" si="0"/>
        <v>4.8684188176929348</v>
      </c>
      <c r="Q11" s="32">
        <f t="shared" si="0"/>
        <v>4.7121962646290623</v>
      </c>
      <c r="R11" s="32">
        <f t="shared" si="0"/>
        <v>4.5637565388592218</v>
      </c>
      <c r="S11" s="32">
        <f t="shared" si="0"/>
        <v>4.4226104327219851</v>
      </c>
      <c r="T11" s="32">
        <f t="shared" si="0"/>
        <v>4.2883048390723788</v>
      </c>
      <c r="U11" s="32">
        <f t="shared" si="0"/>
        <v>4.1604197338460489</v>
      </c>
    </row>
    <row r="12" spans="2:21">
      <c r="F12" s="9">
        <v>8</v>
      </c>
      <c r="G12" s="32">
        <f t="shared" si="1"/>
        <v>7.6516777517687817</v>
      </c>
      <c r="H12" s="32">
        <f t="shared" si="0"/>
        <v>7.3254814404944186</v>
      </c>
      <c r="I12" s="32">
        <f t="shared" si="0"/>
        <v>7.0196921895354762</v>
      </c>
      <c r="J12" s="32">
        <f t="shared" si="0"/>
        <v>6.7327448749504049</v>
      </c>
      <c r="K12" s="32">
        <f t="shared" si="0"/>
        <v>6.4632127594262556</v>
      </c>
      <c r="L12" s="32">
        <f t="shared" si="0"/>
        <v>6.2097938109695585</v>
      </c>
      <c r="M12" s="32">
        <f t="shared" si="0"/>
        <v>5.9712985062137367</v>
      </c>
      <c r="N12" s="32">
        <f t="shared" si="0"/>
        <v>5.7466389437253032</v>
      </c>
      <c r="O12" s="32">
        <f t="shared" si="0"/>
        <v>5.5348191147470214</v>
      </c>
      <c r="P12" s="32">
        <f t="shared" si="0"/>
        <v>5.3349261979026679</v>
      </c>
      <c r="Q12" s="32">
        <f t="shared" si="0"/>
        <v>5.1461227609270841</v>
      </c>
      <c r="R12" s="32">
        <f t="shared" si="0"/>
        <v>4.967639766838591</v>
      </c>
      <c r="S12" s="32">
        <f t="shared" si="0"/>
        <v>4.7987702944442336</v>
      </c>
      <c r="T12" s="32">
        <f t="shared" si="0"/>
        <v>4.6388638939231397</v>
      </c>
      <c r="U12" s="32">
        <f t="shared" si="0"/>
        <v>4.4873215076922168</v>
      </c>
    </row>
    <row r="13" spans="2:21">
      <c r="B13" s="15"/>
      <c r="C13" s="15"/>
      <c r="D13" s="15"/>
      <c r="E13" s="15"/>
      <c r="F13" s="9">
        <v>9</v>
      </c>
      <c r="G13" s="32">
        <f t="shared" si="1"/>
        <v>8.5660175760087114</v>
      </c>
      <c r="H13" s="32">
        <f t="shared" si="0"/>
        <v>8.1622367063670769</v>
      </c>
      <c r="I13" s="32">
        <f t="shared" si="0"/>
        <v>7.7861089218791015</v>
      </c>
      <c r="J13" s="32">
        <f t="shared" si="0"/>
        <v>7.4353316105292384</v>
      </c>
      <c r="K13" s="32">
        <f t="shared" si="0"/>
        <v>7.1078216756440549</v>
      </c>
      <c r="L13" s="32">
        <f t="shared" si="0"/>
        <v>6.801692274499584</v>
      </c>
      <c r="M13" s="32">
        <f t="shared" si="0"/>
        <v>6.5152322487978847</v>
      </c>
      <c r="N13" s="32">
        <f t="shared" si="0"/>
        <v>6.2468879108567616</v>
      </c>
      <c r="O13" s="32">
        <f t="shared" si="0"/>
        <v>5.9952468942633228</v>
      </c>
      <c r="P13" s="32">
        <f t="shared" si="0"/>
        <v>5.7590238162751524</v>
      </c>
      <c r="Q13" s="32">
        <f t="shared" si="0"/>
        <v>5.537047532366743</v>
      </c>
      <c r="R13" s="32">
        <f t="shared" si="0"/>
        <v>5.3282497918201708</v>
      </c>
      <c r="S13" s="32">
        <f t="shared" si="0"/>
        <v>5.1316551278267548</v>
      </c>
      <c r="T13" s="32">
        <f t="shared" si="0"/>
        <v>4.9463718367746843</v>
      </c>
      <c r="U13" s="32">
        <f t="shared" si="0"/>
        <v>4.771583919732362</v>
      </c>
    </row>
    <row r="14" spans="2:21">
      <c r="F14" s="9">
        <v>10</v>
      </c>
      <c r="G14" s="32">
        <f t="shared" si="1"/>
        <v>9.4713045307016852</v>
      </c>
      <c r="H14" s="32">
        <f t="shared" si="0"/>
        <v>8.9825850062422337</v>
      </c>
      <c r="I14" s="32">
        <f t="shared" si="0"/>
        <v>8.5302028367758282</v>
      </c>
      <c r="J14" s="32">
        <f t="shared" si="0"/>
        <v>8.1108957793550367</v>
      </c>
      <c r="K14" s="32">
        <f t="shared" si="0"/>
        <v>7.7217349291848132</v>
      </c>
      <c r="L14" s="32">
        <f t="shared" si="0"/>
        <v>7.3600870514147028</v>
      </c>
      <c r="M14" s="32">
        <f t="shared" si="0"/>
        <v>7.0235815409326019</v>
      </c>
      <c r="N14" s="32">
        <f t="shared" si="0"/>
        <v>6.7100813989414476</v>
      </c>
      <c r="O14" s="32">
        <f t="shared" si="0"/>
        <v>6.4176577011590128</v>
      </c>
      <c r="P14" s="32">
        <f t="shared" si="0"/>
        <v>6.1445671057046853</v>
      </c>
      <c r="Q14" s="32">
        <f t="shared" si="0"/>
        <v>5.8892320111412095</v>
      </c>
      <c r="R14" s="32">
        <f t="shared" si="0"/>
        <v>5.650223028410867</v>
      </c>
      <c r="S14" s="32">
        <f t="shared" si="0"/>
        <v>5.4262434759528801</v>
      </c>
      <c r="T14" s="32">
        <f t="shared" si="0"/>
        <v>5.2161156462935825</v>
      </c>
      <c r="U14" s="32">
        <f t="shared" si="0"/>
        <v>5.0187686258542277</v>
      </c>
    </row>
    <row r="15" spans="2:21">
      <c r="F15" s="9">
        <v>11</v>
      </c>
      <c r="G15" s="32">
        <f t="shared" si="1"/>
        <v>10.367628248219473</v>
      </c>
      <c r="H15" s="32">
        <f t="shared" si="0"/>
        <v>9.7868480453355158</v>
      </c>
      <c r="I15" s="32">
        <f t="shared" si="0"/>
        <v>9.2526241133745906</v>
      </c>
      <c r="J15" s="32">
        <f t="shared" si="0"/>
        <v>8.7604767109183026</v>
      </c>
      <c r="K15" s="32">
        <f t="shared" si="0"/>
        <v>8.3064142182712519</v>
      </c>
      <c r="L15" s="32">
        <f t="shared" si="0"/>
        <v>7.8868745768063242</v>
      </c>
      <c r="M15" s="32">
        <f t="shared" si="0"/>
        <v>7.4986743373201907</v>
      </c>
      <c r="N15" s="32">
        <f t="shared" si="0"/>
        <v>7.1389642582791177</v>
      </c>
      <c r="O15" s="32">
        <f t="shared" si="0"/>
        <v>6.8051905515220303</v>
      </c>
      <c r="P15" s="32">
        <f t="shared" si="0"/>
        <v>6.495061005186078</v>
      </c>
      <c r="Q15" s="32">
        <f t="shared" si="0"/>
        <v>6.2065153253524414</v>
      </c>
      <c r="R15" s="32">
        <f t="shared" si="0"/>
        <v>5.937699132509703</v>
      </c>
      <c r="S15" s="32">
        <f t="shared" si="0"/>
        <v>5.6869411291618412</v>
      </c>
      <c r="T15" s="32">
        <f t="shared" si="0"/>
        <v>5.4527330230645461</v>
      </c>
      <c r="U15" s="32">
        <f t="shared" si="0"/>
        <v>5.2337118485688938</v>
      </c>
    </row>
    <row r="16" spans="2:21">
      <c r="F16" s="9">
        <v>12</v>
      </c>
      <c r="G16" s="32">
        <f t="shared" si="1"/>
        <v>11.255077473484631</v>
      </c>
      <c r="H16" s="32">
        <f t="shared" si="0"/>
        <v>10.575341220917178</v>
      </c>
      <c r="I16" s="32">
        <f t="shared" si="0"/>
        <v>9.954003993567559</v>
      </c>
      <c r="J16" s="32">
        <f t="shared" si="0"/>
        <v>9.3850737604983721</v>
      </c>
      <c r="K16" s="32">
        <f t="shared" si="0"/>
        <v>8.8632516364488101</v>
      </c>
      <c r="L16" s="32">
        <f t="shared" si="0"/>
        <v>8.3838439403833256</v>
      </c>
      <c r="M16" s="32">
        <f t="shared" si="0"/>
        <v>7.9426862965609244</v>
      </c>
      <c r="N16" s="32">
        <f t="shared" si="0"/>
        <v>7.53607801692511</v>
      </c>
      <c r="O16" s="32">
        <f t="shared" si="0"/>
        <v>7.1607252766257155</v>
      </c>
      <c r="P16" s="32">
        <f t="shared" si="0"/>
        <v>6.8136918228964349</v>
      </c>
      <c r="Q16" s="32">
        <f t="shared" si="0"/>
        <v>6.4923561489661639</v>
      </c>
      <c r="R16" s="32">
        <f t="shared" si="0"/>
        <v>6.1943742254550918</v>
      </c>
      <c r="S16" s="32">
        <f t="shared" si="0"/>
        <v>5.9176470169573809</v>
      </c>
      <c r="T16" s="32">
        <f t="shared" si="0"/>
        <v>5.6602921254952161</v>
      </c>
      <c r="U16" s="32">
        <f t="shared" si="0"/>
        <v>5.4206189987555593</v>
      </c>
    </row>
    <row r="17" spans="6:21">
      <c r="F17" s="9">
        <v>13</v>
      </c>
      <c r="G17" s="32">
        <f t="shared" si="1"/>
        <v>12.133740072757071</v>
      </c>
      <c r="H17" s="32">
        <f t="shared" si="0"/>
        <v>11.348373745997231</v>
      </c>
      <c r="I17" s="32">
        <f t="shared" si="0"/>
        <v>10.634955333560736</v>
      </c>
      <c r="J17" s="32">
        <f t="shared" si="0"/>
        <v>9.9856478466330501</v>
      </c>
      <c r="K17" s="32">
        <f t="shared" si="0"/>
        <v>9.3935729870941067</v>
      </c>
      <c r="L17" s="32">
        <f t="shared" si="0"/>
        <v>8.8526829626257797</v>
      </c>
      <c r="M17" s="32">
        <f t="shared" si="0"/>
        <v>8.3576507444494617</v>
      </c>
      <c r="N17" s="32">
        <f t="shared" si="0"/>
        <v>7.9037759415973241</v>
      </c>
      <c r="O17" s="32">
        <f t="shared" si="0"/>
        <v>7.4869039235098311</v>
      </c>
      <c r="P17" s="32">
        <f t="shared" si="0"/>
        <v>7.1033562026331216</v>
      </c>
      <c r="Q17" s="32">
        <f t="shared" si="0"/>
        <v>6.749870404474021</v>
      </c>
      <c r="R17" s="32">
        <f t="shared" si="0"/>
        <v>6.4235484155849036</v>
      </c>
      <c r="S17" s="32">
        <f t="shared" si="0"/>
        <v>6.1218115194313105</v>
      </c>
      <c r="T17" s="32">
        <f t="shared" si="0"/>
        <v>5.8423615135922953</v>
      </c>
      <c r="U17" s="32">
        <f t="shared" si="0"/>
        <v>5.5831469554396165</v>
      </c>
    </row>
    <row r="18" spans="6:21">
      <c r="F18" s="9">
        <v>14</v>
      </c>
      <c r="G18" s="32">
        <f t="shared" si="1"/>
        <v>13.003703042333736</v>
      </c>
      <c r="H18" s="32">
        <f t="shared" si="0"/>
        <v>12.106248770585525</v>
      </c>
      <c r="I18" s="32">
        <f t="shared" si="0"/>
        <v>11.296073139379359</v>
      </c>
      <c r="J18" s="32">
        <f t="shared" si="0"/>
        <v>10.563122929454854</v>
      </c>
      <c r="K18" s="32">
        <f t="shared" si="0"/>
        <v>9.8986409400896225</v>
      </c>
      <c r="L18" s="32">
        <f t="shared" si="0"/>
        <v>9.2949839270054522</v>
      </c>
      <c r="M18" s="32">
        <f t="shared" si="0"/>
        <v>8.7454679854667869</v>
      </c>
      <c r="N18" s="32">
        <f t="shared" si="0"/>
        <v>8.2442369829604836</v>
      </c>
      <c r="O18" s="32">
        <f t="shared" si="0"/>
        <v>7.7861503885411292</v>
      </c>
      <c r="P18" s="32">
        <f t="shared" si="0"/>
        <v>7.3666874569392027</v>
      </c>
      <c r="Q18" s="32">
        <f t="shared" si="0"/>
        <v>6.9818652292558747</v>
      </c>
      <c r="R18" s="32">
        <f t="shared" si="0"/>
        <v>6.6281682282008072</v>
      </c>
      <c r="S18" s="32">
        <f t="shared" si="0"/>
        <v>6.3024880702931947</v>
      </c>
      <c r="T18" s="32">
        <f t="shared" si="0"/>
        <v>6.0020715031511358</v>
      </c>
      <c r="U18" s="32">
        <f t="shared" si="0"/>
        <v>5.7244756134257537</v>
      </c>
    </row>
    <row r="19" spans="6:21">
      <c r="F19" s="9">
        <v>15</v>
      </c>
      <c r="G19" s="32">
        <f t="shared" si="1"/>
        <v>13.865052517162091</v>
      </c>
      <c r="H19" s="32">
        <f t="shared" si="0"/>
        <v>12.849263500574038</v>
      </c>
      <c r="I19" s="32">
        <f t="shared" si="0"/>
        <v>11.937935086776079</v>
      </c>
      <c r="J19" s="32">
        <f t="shared" si="0"/>
        <v>11.118387432168131</v>
      </c>
      <c r="K19" s="32">
        <f t="shared" si="0"/>
        <v>10.379658038180594</v>
      </c>
      <c r="L19" s="32">
        <f t="shared" si="0"/>
        <v>9.7122489877409937</v>
      </c>
      <c r="M19" s="32">
        <f t="shared" si="0"/>
        <v>9.1079140051091461</v>
      </c>
      <c r="N19" s="32">
        <f t="shared" si="0"/>
        <v>8.5594786879263758</v>
      </c>
      <c r="O19" s="32">
        <f t="shared" si="0"/>
        <v>8.0606884298542472</v>
      </c>
      <c r="P19" s="32">
        <f t="shared" si="0"/>
        <v>7.6060795063083662</v>
      </c>
      <c r="Q19" s="32">
        <f t="shared" si="0"/>
        <v>7.190869575906194</v>
      </c>
      <c r="R19" s="32">
        <f t="shared" si="0"/>
        <v>6.8108644894650068</v>
      </c>
      <c r="S19" s="32">
        <f t="shared" si="0"/>
        <v>6.4623788232683133</v>
      </c>
      <c r="T19" s="32">
        <f t="shared" si="0"/>
        <v>6.1421679852202944</v>
      </c>
      <c r="U19" s="32">
        <f t="shared" si="0"/>
        <v>5.8473700986310897</v>
      </c>
    </row>
    <row r="20" spans="6:21">
      <c r="F20" s="9">
        <v>16</v>
      </c>
      <c r="G20" s="32">
        <f t="shared" si="1"/>
        <v>14.717873779368439</v>
      </c>
      <c r="H20" s="32">
        <f t="shared" si="0"/>
        <v>13.577709314288278</v>
      </c>
      <c r="I20" s="32">
        <f t="shared" si="0"/>
        <v>12.561102025996188</v>
      </c>
      <c r="J20" s="32">
        <f t="shared" si="0"/>
        <v>11.652295607853974</v>
      </c>
      <c r="K20" s="32">
        <f t="shared" si="0"/>
        <v>10.837769560171994</v>
      </c>
      <c r="L20" s="32">
        <f t="shared" si="0"/>
        <v>10.105895271453765</v>
      </c>
      <c r="M20" s="32">
        <f t="shared" si="0"/>
        <v>9.4466486029057446</v>
      </c>
      <c r="N20" s="32">
        <f t="shared" si="0"/>
        <v>8.8513691554873848</v>
      </c>
      <c r="O20" s="32">
        <f t="shared" si="0"/>
        <v>8.3125581925268328</v>
      </c>
      <c r="P20" s="32">
        <f t="shared" si="0"/>
        <v>7.8237086420985147</v>
      </c>
      <c r="Q20" s="32">
        <f t="shared" si="0"/>
        <v>7.3791617800956706</v>
      </c>
      <c r="R20" s="32">
        <f t="shared" si="0"/>
        <v>6.9739861513080417</v>
      </c>
      <c r="S20" s="32">
        <f t="shared" si="0"/>
        <v>6.6038750648392162</v>
      </c>
      <c r="T20" s="32">
        <f t="shared" si="0"/>
        <v>6.2650596361581528</v>
      </c>
      <c r="U20" s="32">
        <f t="shared" si="0"/>
        <v>5.9542348683748605</v>
      </c>
    </row>
    <row r="21" spans="6:21">
      <c r="F21" s="9">
        <v>17</v>
      </c>
      <c r="G21" s="32">
        <f t="shared" si="1"/>
        <v>15.562251266701432</v>
      </c>
      <c r="H21" s="32">
        <f t="shared" si="1"/>
        <v>14.291871876753214</v>
      </c>
      <c r="I21" s="32">
        <f t="shared" si="1"/>
        <v>13.16611847184096</v>
      </c>
      <c r="J21" s="32">
        <f t="shared" si="1"/>
        <v>12.165668853705744</v>
      </c>
      <c r="K21" s="32">
        <f t="shared" si="1"/>
        <v>11.274066247782853</v>
      </c>
      <c r="L21" s="32">
        <f t="shared" si="1"/>
        <v>10.477259690050724</v>
      </c>
      <c r="M21" s="32">
        <f t="shared" si="1"/>
        <v>9.7632229933698529</v>
      </c>
      <c r="N21" s="32">
        <f t="shared" si="1"/>
        <v>9.1216381069327639</v>
      </c>
      <c r="O21" s="32">
        <f t="shared" si="1"/>
        <v>8.5436313692906722</v>
      </c>
      <c r="P21" s="32">
        <f t="shared" si="1"/>
        <v>8.0215533109986499</v>
      </c>
      <c r="Q21" s="32">
        <f t="shared" si="1"/>
        <v>7.5487943964825863</v>
      </c>
      <c r="R21" s="32">
        <f t="shared" si="1"/>
        <v>7.119630492239323</v>
      </c>
      <c r="S21" s="32">
        <f t="shared" si="1"/>
        <v>6.7290929777338189</v>
      </c>
      <c r="T21" s="32">
        <f t="shared" si="1"/>
        <v>6.3728593299632923</v>
      </c>
      <c r="U21" s="32">
        <f t="shared" si="1"/>
        <v>6.0471607551085746</v>
      </c>
    </row>
    <row r="22" spans="6:21">
      <c r="F22" s="9">
        <v>18</v>
      </c>
      <c r="G22" s="32">
        <f t="shared" si="1"/>
        <v>16.398268580892505</v>
      </c>
      <c r="H22" s="32">
        <f t="shared" si="1"/>
        <v>14.992031251718835</v>
      </c>
      <c r="I22" s="32">
        <f t="shared" si="1"/>
        <v>13.753513079457244</v>
      </c>
      <c r="J22" s="32">
        <f t="shared" si="1"/>
        <v>12.659296974717062</v>
      </c>
      <c r="K22" s="32">
        <f t="shared" si="1"/>
        <v>11.689586902650337</v>
      </c>
      <c r="L22" s="32">
        <f t="shared" si="1"/>
        <v>10.827603481179928</v>
      </c>
      <c r="M22" s="32">
        <f t="shared" si="1"/>
        <v>10.059086909691452</v>
      </c>
      <c r="N22" s="32">
        <f t="shared" si="1"/>
        <v>9.3718871360488567</v>
      </c>
      <c r="O22" s="32">
        <f t="shared" si="1"/>
        <v>8.7556251094409845</v>
      </c>
      <c r="P22" s="32">
        <f t="shared" si="1"/>
        <v>8.2014121009078629</v>
      </c>
      <c r="Q22" s="32">
        <f t="shared" si="1"/>
        <v>7.7016165734077351</v>
      </c>
      <c r="R22" s="32">
        <f t="shared" si="1"/>
        <v>7.2496700823565385</v>
      </c>
      <c r="S22" s="32">
        <f t="shared" si="1"/>
        <v>6.839905290029928</v>
      </c>
      <c r="T22" s="32">
        <f t="shared" si="1"/>
        <v>6.4674204648800817</v>
      </c>
      <c r="U22" s="32">
        <f t="shared" si="1"/>
        <v>6.1279658740074563</v>
      </c>
    </row>
    <row r="23" spans="6:21">
      <c r="F23" s="9">
        <v>19</v>
      </c>
      <c r="G23" s="32">
        <f t="shared" si="1"/>
        <v>17.226008495933154</v>
      </c>
      <c r="H23" s="32">
        <f t="shared" si="1"/>
        <v>15.678462011489053</v>
      </c>
      <c r="I23" s="32">
        <f t="shared" si="1"/>
        <v>14.323799106269169</v>
      </c>
      <c r="J23" s="32">
        <f t="shared" si="1"/>
        <v>13.133939398766406</v>
      </c>
      <c r="K23" s="32">
        <f t="shared" si="1"/>
        <v>12.085320859666988</v>
      </c>
      <c r="L23" s="32">
        <f t="shared" si="1"/>
        <v>11.158116491679179</v>
      </c>
      <c r="M23" s="32">
        <f t="shared" si="1"/>
        <v>10.335595242702292</v>
      </c>
      <c r="N23" s="32">
        <f t="shared" si="1"/>
        <v>9.6035992000452381</v>
      </c>
      <c r="O23" s="32">
        <f t="shared" si="1"/>
        <v>8.9501147793036555</v>
      </c>
      <c r="P23" s="32">
        <f t="shared" si="1"/>
        <v>8.3649200917344224</v>
      </c>
      <c r="Q23" s="32">
        <f t="shared" si="1"/>
        <v>7.8392942102772389</v>
      </c>
      <c r="R23" s="32">
        <f t="shared" si="1"/>
        <v>7.3657768592469095</v>
      </c>
      <c r="S23" s="32">
        <f t="shared" si="1"/>
        <v>6.9379692832123254</v>
      </c>
      <c r="T23" s="32">
        <f t="shared" si="1"/>
        <v>6.550368828842176</v>
      </c>
      <c r="U23" s="32">
        <f t="shared" si="1"/>
        <v>6.1982311947890922</v>
      </c>
    </row>
    <row r="24" spans="6:21">
      <c r="F24" s="9">
        <v>20</v>
      </c>
      <c r="G24" s="32">
        <f t="shared" si="1"/>
        <v>18.04555296627046</v>
      </c>
      <c r="H24" s="32">
        <f t="shared" si="1"/>
        <v>16.351433344597112</v>
      </c>
      <c r="I24" s="32">
        <f t="shared" si="1"/>
        <v>14.877474860455502</v>
      </c>
      <c r="J24" s="32">
        <f t="shared" si="1"/>
        <v>13.590326344967698</v>
      </c>
      <c r="K24" s="32">
        <f t="shared" si="1"/>
        <v>12.462210342539986</v>
      </c>
      <c r="L24" s="32">
        <f t="shared" si="1"/>
        <v>11.469921218565263</v>
      </c>
      <c r="M24" s="32">
        <f t="shared" si="1"/>
        <v>10.594014245516162</v>
      </c>
      <c r="N24" s="32">
        <f t="shared" si="1"/>
        <v>9.8181474074492936</v>
      </c>
      <c r="O24" s="32">
        <f t="shared" si="1"/>
        <v>9.1285456690859217</v>
      </c>
      <c r="P24" s="32">
        <f t="shared" si="1"/>
        <v>8.5135637197585652</v>
      </c>
      <c r="Q24" s="32">
        <f t="shared" si="1"/>
        <v>7.9633281173668813</v>
      </c>
      <c r="R24" s="32">
        <f t="shared" si="1"/>
        <v>7.4694436243275977</v>
      </c>
      <c r="S24" s="32">
        <f t="shared" si="1"/>
        <v>7.0247515780640049</v>
      </c>
      <c r="T24" s="32">
        <f t="shared" si="1"/>
        <v>6.6231305516159438</v>
      </c>
      <c r="U24" s="32">
        <f t="shared" si="1"/>
        <v>6.2593314737296453</v>
      </c>
    </row>
    <row r="25" spans="6:21">
      <c r="F25" s="9">
        <v>21</v>
      </c>
      <c r="G25" s="32">
        <f t="shared" si="1"/>
        <v>18.856983134921233</v>
      </c>
      <c r="H25" s="32">
        <f t="shared" si="1"/>
        <v>17.011209161369717</v>
      </c>
      <c r="I25" s="32">
        <f t="shared" si="1"/>
        <v>15.415024136364565</v>
      </c>
      <c r="J25" s="32">
        <f t="shared" si="1"/>
        <v>14.029159947084329</v>
      </c>
      <c r="K25" s="32">
        <f t="shared" si="1"/>
        <v>12.821152707180939</v>
      </c>
      <c r="L25" s="32">
        <f t="shared" si="1"/>
        <v>11.764076621287986</v>
      </c>
      <c r="M25" s="32">
        <f t="shared" si="1"/>
        <v>10.835527332258094</v>
      </c>
      <c r="N25" s="32">
        <f t="shared" si="1"/>
        <v>10.016803155045642</v>
      </c>
      <c r="O25" s="32">
        <f t="shared" si="1"/>
        <v>9.2922437331063517</v>
      </c>
      <c r="P25" s="32">
        <f t="shared" si="1"/>
        <v>8.6486942906896047</v>
      </c>
      <c r="Q25" s="32">
        <f t="shared" si="1"/>
        <v>8.0750703760062006</v>
      </c>
      <c r="R25" s="32">
        <f t="shared" si="1"/>
        <v>7.5620032360067837</v>
      </c>
      <c r="S25" s="32">
        <f t="shared" si="1"/>
        <v>7.1015500690831903</v>
      </c>
      <c r="T25" s="32">
        <f t="shared" si="1"/>
        <v>6.6869566242245124</v>
      </c>
      <c r="U25" s="32">
        <f t="shared" si="1"/>
        <v>6.3124621510692567</v>
      </c>
    </row>
    <row r="26" spans="6:21">
      <c r="F26" s="9">
        <v>22</v>
      </c>
      <c r="G26" s="32">
        <f t="shared" si="1"/>
        <v>19.660379341506196</v>
      </c>
      <c r="H26" s="32">
        <f t="shared" si="1"/>
        <v>17.658048197421294</v>
      </c>
      <c r="I26" s="32">
        <f t="shared" si="1"/>
        <v>15.936916637247149</v>
      </c>
      <c r="J26" s="32">
        <f t="shared" si="1"/>
        <v>14.451115333734931</v>
      </c>
      <c r="K26" s="32">
        <f t="shared" si="1"/>
        <v>13.163002578267561</v>
      </c>
      <c r="L26" s="32">
        <f t="shared" si="1"/>
        <v>12.041581718196211</v>
      </c>
      <c r="M26" s="32">
        <f t="shared" si="1"/>
        <v>11.061240497437471</v>
      </c>
      <c r="N26" s="32">
        <f t="shared" si="1"/>
        <v>10.200743662079297</v>
      </c>
      <c r="O26" s="32">
        <f t="shared" si="1"/>
        <v>9.4424254432168357</v>
      </c>
      <c r="P26" s="32">
        <f t="shared" si="1"/>
        <v>8.7715402642632778</v>
      </c>
      <c r="Q26" s="32">
        <f t="shared" si="1"/>
        <v>8.1757390774830636</v>
      </c>
      <c r="R26" s="32">
        <f t="shared" si="1"/>
        <v>7.6446457464346285</v>
      </c>
      <c r="S26" s="32">
        <f t="shared" si="1"/>
        <v>7.1695133354718488</v>
      </c>
      <c r="T26" s="32">
        <f t="shared" si="1"/>
        <v>6.7429444072144848</v>
      </c>
      <c r="U26" s="32">
        <f t="shared" si="1"/>
        <v>6.3586627400602236</v>
      </c>
    </row>
    <row r="27" spans="6:21">
      <c r="F27" s="9">
        <v>23</v>
      </c>
      <c r="G27" s="32">
        <f t="shared" si="1"/>
        <v>20.455821130204143</v>
      </c>
      <c r="H27" s="32">
        <f t="shared" si="1"/>
        <v>18.29220411511891</v>
      </c>
      <c r="I27" s="32">
        <f t="shared" si="1"/>
        <v>16.443608385676846</v>
      </c>
      <c r="J27" s="32">
        <f t="shared" si="1"/>
        <v>14.856841667052816</v>
      </c>
      <c r="K27" s="32">
        <f t="shared" si="1"/>
        <v>13.488573884064348</v>
      </c>
      <c r="L27" s="32">
        <f t="shared" si="1"/>
        <v>12.30337897943039</v>
      </c>
      <c r="M27" s="32">
        <f t="shared" si="1"/>
        <v>11.272187380782682</v>
      </c>
      <c r="N27" s="32">
        <f t="shared" si="1"/>
        <v>10.371058946369722</v>
      </c>
      <c r="O27" s="32">
        <f t="shared" si="1"/>
        <v>9.5802068286392998</v>
      </c>
      <c r="P27" s="32">
        <f t="shared" si="1"/>
        <v>8.8832184220575243</v>
      </c>
      <c r="Q27" s="32">
        <f t="shared" si="1"/>
        <v>8.2664316013360928</v>
      </c>
      <c r="R27" s="32">
        <f t="shared" si="1"/>
        <v>7.7184337021737752</v>
      </c>
      <c r="S27" s="32">
        <f t="shared" si="1"/>
        <v>7.2296578190016367</v>
      </c>
      <c r="T27" s="32">
        <f t="shared" si="1"/>
        <v>6.7920564975565654</v>
      </c>
      <c r="U27" s="32">
        <f t="shared" si="1"/>
        <v>6.39883716526976</v>
      </c>
    </row>
    <row r="28" spans="6:21">
      <c r="F28" s="9">
        <v>24</v>
      </c>
      <c r="G28" s="32">
        <f t="shared" si="1"/>
        <v>21.243387257627877</v>
      </c>
      <c r="H28" s="32">
        <f t="shared" si="1"/>
        <v>18.913925603057756</v>
      </c>
      <c r="I28" s="32">
        <f t="shared" si="1"/>
        <v>16.935542122016354</v>
      </c>
      <c r="J28" s="32">
        <f t="shared" si="1"/>
        <v>15.246963141396941</v>
      </c>
      <c r="K28" s="32">
        <f t="shared" si="1"/>
        <v>13.798641794346995</v>
      </c>
      <c r="L28" s="32">
        <f t="shared" si="1"/>
        <v>12.550357527764518</v>
      </c>
      <c r="M28" s="32">
        <f t="shared" si="1"/>
        <v>11.469334000731481</v>
      </c>
      <c r="N28" s="32">
        <f t="shared" si="1"/>
        <v>10.528758283675668</v>
      </c>
      <c r="O28" s="32">
        <f t="shared" si="1"/>
        <v>9.7066117693938523</v>
      </c>
      <c r="P28" s="32">
        <f t="shared" si="1"/>
        <v>8.984744020052295</v>
      </c>
      <c r="Q28" s="32">
        <f t="shared" si="1"/>
        <v>8.3481365777802647</v>
      </c>
      <c r="R28" s="32">
        <f t="shared" si="1"/>
        <v>7.7843158055122998</v>
      </c>
      <c r="S28" s="32">
        <f t="shared" si="1"/>
        <v>7.2828830256651651</v>
      </c>
      <c r="T28" s="32">
        <f t="shared" si="1"/>
        <v>6.835137278558391</v>
      </c>
      <c r="U28" s="32">
        <f t="shared" si="1"/>
        <v>6.4337714480606607</v>
      </c>
    </row>
    <row r="29" spans="6:21">
      <c r="F29" s="9">
        <v>25</v>
      </c>
      <c r="G29" s="32">
        <f t="shared" si="1"/>
        <v>22.023155700621675</v>
      </c>
      <c r="H29" s="32">
        <f t="shared" si="1"/>
        <v>19.52345647358603</v>
      </c>
      <c r="I29" s="32">
        <f t="shared" si="1"/>
        <v>17.413147691278013</v>
      </c>
      <c r="J29" s="32">
        <f t="shared" si="1"/>
        <v>15.622079943650906</v>
      </c>
      <c r="K29" s="32">
        <f t="shared" si="1"/>
        <v>14.093944566044758</v>
      </c>
      <c r="L29" s="32">
        <f t="shared" si="1"/>
        <v>12.783356158268413</v>
      </c>
      <c r="M29" s="32">
        <f t="shared" si="1"/>
        <v>11.653583178253719</v>
      </c>
      <c r="N29" s="32">
        <f t="shared" si="1"/>
        <v>10.674776188588581</v>
      </c>
      <c r="O29" s="32">
        <f t="shared" si="1"/>
        <v>9.8225796049484888</v>
      </c>
      <c r="P29" s="32">
        <f t="shared" si="1"/>
        <v>9.0770400182293596</v>
      </c>
      <c r="Q29" s="32">
        <f t="shared" si="1"/>
        <v>8.421744664666905</v>
      </c>
      <c r="R29" s="32">
        <f t="shared" si="1"/>
        <v>7.8431391120645531</v>
      </c>
      <c r="S29" s="32">
        <f t="shared" si="1"/>
        <v>7.3299849784647479</v>
      </c>
      <c r="T29" s="32">
        <f t="shared" si="1"/>
        <v>6.8729274373319216</v>
      </c>
      <c r="U29" s="32">
        <f t="shared" si="1"/>
        <v>6.4641490852701402</v>
      </c>
    </row>
    <row r="30" spans="6:21">
      <c r="F30" s="9">
        <v>26</v>
      </c>
      <c r="G30" s="32">
        <f t="shared" si="1"/>
        <v>22.795203663981855</v>
      </c>
      <c r="H30" s="32">
        <f t="shared" si="1"/>
        <v>20.121035758417683</v>
      </c>
      <c r="I30" s="32">
        <f t="shared" si="1"/>
        <v>17.876842418716517</v>
      </c>
      <c r="J30" s="32">
        <f t="shared" si="1"/>
        <v>15.982769176587407</v>
      </c>
      <c r="K30" s="32">
        <f t="shared" si="1"/>
        <v>14.375185300995007</v>
      </c>
      <c r="L30" s="32">
        <f t="shared" si="1"/>
        <v>13.003166187045673</v>
      </c>
      <c r="M30" s="32">
        <f t="shared" si="1"/>
        <v>11.825778671265157</v>
      </c>
      <c r="N30" s="32">
        <f t="shared" si="1"/>
        <v>10.809977952396835</v>
      </c>
      <c r="O30" s="32">
        <f t="shared" si="1"/>
        <v>9.928972114631641</v>
      </c>
      <c r="P30" s="32">
        <f t="shared" si="1"/>
        <v>9.1609454711175999</v>
      </c>
      <c r="Q30" s="32">
        <f t="shared" si="1"/>
        <v>8.4880582564566716</v>
      </c>
      <c r="R30" s="32">
        <f t="shared" si="1"/>
        <v>7.8956599214862084</v>
      </c>
      <c r="S30" s="32">
        <f t="shared" si="1"/>
        <v>7.3716681225351754</v>
      </c>
      <c r="T30" s="32">
        <f t="shared" si="1"/>
        <v>6.9060766994139664</v>
      </c>
      <c r="U30" s="32">
        <f t="shared" si="1"/>
        <v>6.4905644219740344</v>
      </c>
    </row>
    <row r="31" spans="6:21">
      <c r="F31" s="9">
        <v>27</v>
      </c>
      <c r="G31" s="32">
        <f t="shared" si="1"/>
        <v>23.559607588100818</v>
      </c>
      <c r="H31" s="32">
        <f t="shared" si="1"/>
        <v>20.706897802370271</v>
      </c>
      <c r="I31" s="32">
        <f t="shared" si="1"/>
        <v>18.327031474482055</v>
      </c>
      <c r="J31" s="32">
        <f t="shared" si="1"/>
        <v>16.32958574671866</v>
      </c>
      <c r="K31" s="32">
        <f t="shared" si="1"/>
        <v>14.643033619995247</v>
      </c>
      <c r="L31" s="32">
        <f t="shared" si="1"/>
        <v>13.210534138722334</v>
      </c>
      <c r="M31" s="32">
        <f t="shared" si="1"/>
        <v>11.98670903856557</v>
      </c>
      <c r="N31" s="32">
        <f t="shared" si="1"/>
        <v>10.93516477073781</v>
      </c>
      <c r="O31" s="32">
        <f t="shared" si="1"/>
        <v>10.026579921680405</v>
      </c>
      <c r="P31" s="32">
        <f t="shared" si="1"/>
        <v>9.2372231555614537</v>
      </c>
      <c r="Q31" s="32">
        <f t="shared" si="1"/>
        <v>8.5478002310420464</v>
      </c>
      <c r="R31" s="32">
        <f t="shared" si="1"/>
        <v>7.9425535013269721</v>
      </c>
      <c r="S31" s="32">
        <f t="shared" si="1"/>
        <v>7.4085558606505968</v>
      </c>
      <c r="T31" s="32">
        <f t="shared" si="1"/>
        <v>6.9351549994859347</v>
      </c>
      <c r="U31" s="32">
        <f t="shared" si="1"/>
        <v>6.5135342799774216</v>
      </c>
    </row>
    <row r="32" spans="6:21">
      <c r="F32" s="9">
        <v>28</v>
      </c>
      <c r="G32" s="32">
        <f t="shared" si="1"/>
        <v>24.31644315653547</v>
      </c>
      <c r="H32" s="32">
        <f t="shared" si="1"/>
        <v>21.281272355264978</v>
      </c>
      <c r="I32" s="32">
        <f t="shared" si="1"/>
        <v>18.764108227652482</v>
      </c>
      <c r="J32" s="32">
        <f t="shared" si="1"/>
        <v>16.663063217998712</v>
      </c>
      <c r="K32" s="32">
        <f t="shared" si="1"/>
        <v>14.898127257138327</v>
      </c>
      <c r="L32" s="32">
        <f t="shared" si="1"/>
        <v>13.406164281813522</v>
      </c>
      <c r="M32" s="32">
        <f t="shared" si="1"/>
        <v>12.137111250995858</v>
      </c>
      <c r="N32" s="32">
        <f t="shared" si="1"/>
        <v>11.051078491423898</v>
      </c>
      <c r="O32" s="32">
        <f t="shared" si="1"/>
        <v>10.116128368514133</v>
      </c>
      <c r="P32" s="32">
        <f t="shared" si="1"/>
        <v>9.3065665050558675</v>
      </c>
      <c r="Q32" s="32">
        <f t="shared" si="1"/>
        <v>8.601621829767609</v>
      </c>
      <c r="R32" s="32">
        <f t="shared" si="1"/>
        <v>7.9844227690419389</v>
      </c>
      <c r="S32" s="32">
        <f t="shared" si="1"/>
        <v>7.4411998766819449</v>
      </c>
      <c r="T32" s="32">
        <f t="shared" si="1"/>
        <v>6.96066228025082</v>
      </c>
      <c r="U32" s="32">
        <f t="shared" si="1"/>
        <v>6.5335080695455838</v>
      </c>
    </row>
    <row r="33" spans="6:21">
      <c r="F33" s="9">
        <v>29</v>
      </c>
      <c r="G33" s="32">
        <f t="shared" si="1"/>
        <v>25.065785303500466</v>
      </c>
      <c r="H33" s="32">
        <f t="shared" si="1"/>
        <v>21.844384662024485</v>
      </c>
      <c r="I33" s="32">
        <f t="shared" si="1"/>
        <v>19.188454589953864</v>
      </c>
      <c r="J33" s="32">
        <f t="shared" si="1"/>
        <v>16.983714632691072</v>
      </c>
      <c r="K33" s="32">
        <f t="shared" si="1"/>
        <v>15.14107357822698</v>
      </c>
      <c r="L33" s="32">
        <f t="shared" si="1"/>
        <v>13.590721020578794</v>
      </c>
      <c r="M33" s="32">
        <f t="shared" si="1"/>
        <v>12.27767406635127</v>
      </c>
      <c r="N33" s="32">
        <f t="shared" si="1"/>
        <v>11.158406010577682</v>
      </c>
      <c r="O33" s="32">
        <f t="shared" si="1"/>
        <v>10.1982829068937</v>
      </c>
      <c r="P33" s="32">
        <f t="shared" si="1"/>
        <v>9.3696059136871526</v>
      </c>
      <c r="Q33" s="32">
        <f t="shared" si="1"/>
        <v>8.6501097565473959</v>
      </c>
      <c r="R33" s="32">
        <f t="shared" si="1"/>
        <v>8.0218060437874463</v>
      </c>
      <c r="S33" s="32">
        <f t="shared" si="1"/>
        <v>7.4700883864441989</v>
      </c>
      <c r="T33" s="32">
        <f t="shared" si="1"/>
        <v>6.9830370879393158</v>
      </c>
      <c r="U33" s="32">
        <f t="shared" si="1"/>
        <v>6.5508765822135508</v>
      </c>
    </row>
    <row r="34" spans="6:21">
      <c r="F34" s="9">
        <v>30</v>
      </c>
      <c r="G34" s="32">
        <f t="shared" si="1"/>
        <v>25.807708221287605</v>
      </c>
      <c r="H34" s="32">
        <f t="shared" si="1"/>
        <v>22.396455551004401</v>
      </c>
      <c r="I34" s="32">
        <f t="shared" si="1"/>
        <v>19.600441349469769</v>
      </c>
      <c r="J34" s="32">
        <f t="shared" si="1"/>
        <v>17.292033300664492</v>
      </c>
      <c r="K34" s="32">
        <f t="shared" si="1"/>
        <v>15.372451026882835</v>
      </c>
      <c r="L34" s="32">
        <f t="shared" si="1"/>
        <v>13.764831151489428</v>
      </c>
      <c r="M34" s="32">
        <f t="shared" si="1"/>
        <v>12.409041183505858</v>
      </c>
      <c r="N34" s="32">
        <f t="shared" si="1"/>
        <v>11.257783343127485</v>
      </c>
      <c r="O34" s="32">
        <f t="shared" si="1"/>
        <v>10.273654043021743</v>
      </c>
      <c r="P34" s="32">
        <f t="shared" si="1"/>
        <v>9.42691446698832</v>
      </c>
      <c r="Q34" s="32">
        <f t="shared" si="1"/>
        <v>8.6937925734661228</v>
      </c>
      <c r="R34" s="32">
        <f t="shared" si="1"/>
        <v>8.0551839676673627</v>
      </c>
      <c r="S34" s="32">
        <f t="shared" si="1"/>
        <v>7.4956534393311491</v>
      </c>
      <c r="T34" s="32">
        <f t="shared" si="1"/>
        <v>7.0026641122274702</v>
      </c>
      <c r="U34" s="32">
        <f t="shared" si="1"/>
        <v>6.5659796367074357</v>
      </c>
    </row>
    <row r="35" spans="6:21">
      <c r="F35" s="9">
        <v>31</v>
      </c>
      <c r="G35" s="32">
        <f t="shared" si="1"/>
        <v>26.542285367611463</v>
      </c>
      <c r="H35" s="32">
        <f t="shared" si="1"/>
        <v>22.93770152059254</v>
      </c>
      <c r="I35" s="32">
        <f t="shared" si="1"/>
        <v>20.000428494630849</v>
      </c>
      <c r="J35" s="32">
        <f t="shared" si="1"/>
        <v>17.588493558331241</v>
      </c>
      <c r="K35" s="32">
        <f t="shared" si="1"/>
        <v>15.59281050179318</v>
      </c>
      <c r="L35" s="32">
        <f t="shared" si="1"/>
        <v>13.92908599197116</v>
      </c>
      <c r="M35" s="32">
        <f t="shared" si="1"/>
        <v>12.531814190192392</v>
      </c>
      <c r="N35" s="32">
        <f t="shared" si="1"/>
        <v>11.349799391784709</v>
      </c>
      <c r="O35" s="32">
        <f t="shared" si="1"/>
        <v>10.342801874331874</v>
      </c>
      <c r="P35" s="32">
        <f t="shared" si="1"/>
        <v>9.479013151807564</v>
      </c>
      <c r="Q35" s="32">
        <f t="shared" si="1"/>
        <v>8.7331464625820914</v>
      </c>
      <c r="R35" s="32">
        <f t="shared" si="1"/>
        <v>8.0849856854172888</v>
      </c>
      <c r="S35" s="32">
        <f t="shared" si="1"/>
        <v>7.5182773799390699</v>
      </c>
      <c r="T35" s="32">
        <f t="shared" si="1"/>
        <v>7.0198808001995348</v>
      </c>
      <c r="U35" s="32">
        <f t="shared" si="1"/>
        <v>6.5791127275716832</v>
      </c>
    </row>
    <row r="36" spans="6:21">
      <c r="F36" s="9">
        <v>32</v>
      </c>
      <c r="G36" s="32">
        <f t="shared" si="1"/>
        <v>27.269589472882661</v>
      </c>
      <c r="H36" s="32">
        <f t="shared" si="1"/>
        <v>23.468334824110343</v>
      </c>
      <c r="I36" s="32">
        <f t="shared" si="1"/>
        <v>20.388765528767813</v>
      </c>
      <c r="J36" s="32">
        <f t="shared" si="1"/>
        <v>17.873551498395425</v>
      </c>
      <c r="K36" s="32">
        <f t="shared" si="1"/>
        <v>15.802676668374458</v>
      </c>
      <c r="L36" s="32">
        <f t="shared" si="1"/>
        <v>14.084043388652038</v>
      </c>
      <c r="M36" s="32">
        <f t="shared" si="1"/>
        <v>12.646555317936814</v>
      </c>
      <c r="N36" s="32">
        <f t="shared" si="1"/>
        <v>11.434999436837693</v>
      </c>
      <c r="O36" s="32">
        <f t="shared" si="1"/>
        <v>10.406240251680618</v>
      </c>
      <c r="P36" s="32">
        <f t="shared" si="1"/>
        <v>9.5263755925523306</v>
      </c>
      <c r="Q36" s="32">
        <f t="shared" si="1"/>
        <v>8.7686004167406235</v>
      </c>
      <c r="R36" s="32">
        <f t="shared" si="1"/>
        <v>8.1115943619797211</v>
      </c>
      <c r="S36" s="32">
        <f t="shared" si="1"/>
        <v>7.5382985663177617</v>
      </c>
      <c r="T36" s="32">
        <f t="shared" si="1"/>
        <v>7.0349831580697675</v>
      </c>
      <c r="U36" s="32">
        <f t="shared" si="1"/>
        <v>6.590532806584072</v>
      </c>
    </row>
    <row r="37" spans="6:21">
      <c r="F37" s="9">
        <v>33</v>
      </c>
      <c r="G37" s="32">
        <f t="shared" ref="G37:U53" si="2">(1-(1+G$4)^-$F37)/G$4</f>
        <v>27.989692547408573</v>
      </c>
      <c r="H37" s="32">
        <f t="shared" si="2"/>
        <v>23.988563553049357</v>
      </c>
      <c r="I37" s="32">
        <f t="shared" si="2"/>
        <v>20.765791775502731</v>
      </c>
      <c r="J37" s="32">
        <f t="shared" si="2"/>
        <v>18.147645671534061</v>
      </c>
      <c r="K37" s="32">
        <f t="shared" si="2"/>
        <v>16.002549207975672</v>
      </c>
      <c r="L37" s="32">
        <f t="shared" si="2"/>
        <v>14.230229611935886</v>
      </c>
      <c r="M37" s="32">
        <f t="shared" si="2"/>
        <v>12.753790016763379</v>
      </c>
      <c r="N37" s="32">
        <f t="shared" si="2"/>
        <v>11.513888367442307</v>
      </c>
      <c r="O37" s="32">
        <f t="shared" si="2"/>
        <v>10.464440597872127</v>
      </c>
      <c r="P37" s="32">
        <f t="shared" si="2"/>
        <v>9.5694323568657556</v>
      </c>
      <c r="Q37" s="32">
        <f t="shared" si="2"/>
        <v>8.800540915982543</v>
      </c>
      <c r="R37" s="32">
        <f t="shared" si="2"/>
        <v>8.1353521089104657</v>
      </c>
      <c r="S37" s="32">
        <f t="shared" si="2"/>
        <v>7.5560164303696995</v>
      </c>
      <c r="T37" s="32">
        <f t="shared" si="2"/>
        <v>7.0482308404120761</v>
      </c>
      <c r="U37" s="32">
        <f t="shared" si="2"/>
        <v>6.6004633100731072</v>
      </c>
    </row>
    <row r="38" spans="6:21">
      <c r="F38" s="9">
        <v>34</v>
      </c>
      <c r="G38" s="32">
        <f t="shared" si="2"/>
        <v>28.702665888523338</v>
      </c>
      <c r="H38" s="32">
        <f t="shared" si="2"/>
        <v>24.498591718675836</v>
      </c>
      <c r="I38" s="32">
        <f t="shared" si="2"/>
        <v>21.131836675245363</v>
      </c>
      <c r="J38" s="32">
        <f t="shared" si="2"/>
        <v>18.411197761090449</v>
      </c>
      <c r="K38" s="32">
        <f t="shared" si="2"/>
        <v>16.192904007595878</v>
      </c>
      <c r="L38" s="32">
        <f t="shared" si="2"/>
        <v>14.368141143335741</v>
      </c>
      <c r="M38" s="32">
        <f t="shared" si="2"/>
        <v>12.854009361461101</v>
      </c>
      <c r="N38" s="32">
        <f t="shared" si="2"/>
        <v>11.586933673557692</v>
      </c>
      <c r="O38" s="32">
        <f t="shared" si="2"/>
        <v>10.517835410891861</v>
      </c>
      <c r="P38" s="32">
        <f t="shared" si="2"/>
        <v>9.6085748698779589</v>
      </c>
      <c r="Q38" s="32">
        <f t="shared" si="2"/>
        <v>8.8293161405248135</v>
      </c>
      <c r="R38" s="32">
        <f t="shared" si="2"/>
        <v>8.1565643829557732</v>
      </c>
      <c r="S38" s="32">
        <f t="shared" si="2"/>
        <v>7.5716959560793811</v>
      </c>
      <c r="T38" s="32">
        <f t="shared" si="2"/>
        <v>7.0598516143965586</v>
      </c>
      <c r="U38" s="32">
        <f t="shared" si="2"/>
        <v>6.6090985304983532</v>
      </c>
    </row>
    <row r="39" spans="6:21">
      <c r="F39" s="9">
        <v>35</v>
      </c>
      <c r="G39" s="32">
        <f t="shared" si="2"/>
        <v>29.408580087646861</v>
      </c>
      <c r="H39" s="32">
        <f t="shared" si="2"/>
        <v>24.998619332035133</v>
      </c>
      <c r="I39" s="32">
        <f t="shared" si="2"/>
        <v>21.487220073053756</v>
      </c>
      <c r="J39" s="32">
        <f t="shared" si="2"/>
        <v>18.664613231817739</v>
      </c>
      <c r="K39" s="32">
        <f t="shared" si="2"/>
        <v>16.374194292948456</v>
      </c>
      <c r="L39" s="32">
        <f t="shared" si="2"/>
        <v>14.498246361637491</v>
      </c>
      <c r="M39" s="32">
        <f t="shared" si="2"/>
        <v>12.947672300430934</v>
      </c>
      <c r="N39" s="32">
        <f t="shared" si="2"/>
        <v>11.654568216257124</v>
      </c>
      <c r="O39" s="32">
        <f t="shared" si="2"/>
        <v>10.56682147788244</v>
      </c>
      <c r="P39" s="32">
        <f t="shared" si="2"/>
        <v>9.6441589726163262</v>
      </c>
      <c r="Q39" s="32">
        <f t="shared" si="2"/>
        <v>8.8552397662385705</v>
      </c>
      <c r="R39" s="32">
        <f t="shared" si="2"/>
        <v>8.1755039133533689</v>
      </c>
      <c r="S39" s="32">
        <f t="shared" si="2"/>
        <v>7.5855716425481239</v>
      </c>
      <c r="T39" s="32">
        <f t="shared" si="2"/>
        <v>7.0700452757864545</v>
      </c>
      <c r="U39" s="32">
        <f t="shared" si="2"/>
        <v>6.616607417824655</v>
      </c>
    </row>
    <row r="40" spans="6:21">
      <c r="F40" s="9">
        <v>36</v>
      </c>
      <c r="G40" s="32">
        <f t="shared" si="2"/>
        <v>30.10750503727413</v>
      </c>
      <c r="H40" s="32">
        <f t="shared" si="2"/>
        <v>25.488842482387387</v>
      </c>
      <c r="I40" s="32">
        <f t="shared" si="2"/>
        <v>21.832252498110442</v>
      </c>
      <c r="J40" s="32">
        <f t="shared" si="2"/>
        <v>18.908281953670901</v>
      </c>
      <c r="K40" s="32">
        <f t="shared" si="2"/>
        <v>16.546851707569957</v>
      </c>
      <c r="L40" s="32">
        <f t="shared" si="2"/>
        <v>14.620987133620275</v>
      </c>
      <c r="M40" s="32">
        <f t="shared" si="2"/>
        <v>13.035207757412088</v>
      </c>
      <c r="N40" s="32">
        <f t="shared" si="2"/>
        <v>11.717192792830669</v>
      </c>
      <c r="O40" s="32">
        <f t="shared" si="2"/>
        <v>10.611762823745359</v>
      </c>
      <c r="P40" s="32">
        <f t="shared" si="2"/>
        <v>9.6765081569239317</v>
      </c>
      <c r="Q40" s="32">
        <f t="shared" si="2"/>
        <v>8.8785943839987134</v>
      </c>
      <c r="R40" s="32">
        <f t="shared" si="2"/>
        <v>8.1924142083512219</v>
      </c>
      <c r="S40" s="32">
        <f t="shared" si="2"/>
        <v>7.5978510111045345</v>
      </c>
      <c r="T40" s="32">
        <f t="shared" si="2"/>
        <v>7.0789870840232059</v>
      </c>
      <c r="U40" s="32">
        <f t="shared" si="2"/>
        <v>6.6231368850649179</v>
      </c>
    </row>
    <row r="41" spans="6:21">
      <c r="F41" s="9">
        <v>37</v>
      </c>
      <c r="G41" s="32">
        <f t="shared" si="2"/>
        <v>30.799509937895174</v>
      </c>
      <c r="H41" s="32">
        <f t="shared" si="2"/>
        <v>25.969453414105281</v>
      </c>
      <c r="I41" s="32">
        <f t="shared" si="2"/>
        <v>22.167235435058682</v>
      </c>
      <c r="J41" s="32">
        <f t="shared" si="2"/>
        <v>19.142578801606636</v>
      </c>
      <c r="K41" s="32">
        <f t="shared" si="2"/>
        <v>16.711287340542818</v>
      </c>
      <c r="L41" s="32">
        <f t="shared" si="2"/>
        <v>14.736780314736109</v>
      </c>
      <c r="M41" s="32">
        <f t="shared" si="2"/>
        <v>13.117016595712233</v>
      </c>
      <c r="N41" s="32">
        <f t="shared" si="2"/>
        <v>11.775178511880249</v>
      </c>
      <c r="O41" s="32">
        <f t="shared" si="2"/>
        <v>10.652993416280145</v>
      </c>
      <c r="P41" s="32">
        <f t="shared" si="2"/>
        <v>9.7059165062944839</v>
      </c>
      <c r="Q41" s="32">
        <f t="shared" si="2"/>
        <v>8.8996345801790202</v>
      </c>
      <c r="R41" s="32">
        <f t="shared" si="2"/>
        <v>8.2075126860278758</v>
      </c>
      <c r="S41" s="32">
        <f t="shared" si="2"/>
        <v>7.6087177089420663</v>
      </c>
      <c r="T41" s="32">
        <f t="shared" si="2"/>
        <v>7.0868307754589521</v>
      </c>
      <c r="U41" s="32">
        <f t="shared" si="2"/>
        <v>6.628814682665146</v>
      </c>
    </row>
    <row r="42" spans="6:21">
      <c r="F42" s="9">
        <v>38</v>
      </c>
      <c r="G42" s="32">
        <f t="shared" si="2"/>
        <v>31.484663304846716</v>
      </c>
      <c r="H42" s="32">
        <f t="shared" si="2"/>
        <v>26.440640602064001</v>
      </c>
      <c r="I42" s="32">
        <f t="shared" si="2"/>
        <v>22.49246158743561</v>
      </c>
      <c r="J42" s="32">
        <f t="shared" si="2"/>
        <v>19.367864232314073</v>
      </c>
      <c r="K42" s="32">
        <f t="shared" si="2"/>
        <v>16.867892705278873</v>
      </c>
      <c r="L42" s="32">
        <f t="shared" si="2"/>
        <v>14.846019164845385</v>
      </c>
      <c r="M42" s="32">
        <f t="shared" si="2"/>
        <v>13.193473453936667</v>
      </c>
      <c r="N42" s="32">
        <f t="shared" si="2"/>
        <v>11.828868992481713</v>
      </c>
      <c r="O42" s="32">
        <f t="shared" si="2"/>
        <v>10.690819647963435</v>
      </c>
      <c r="P42" s="32">
        <f t="shared" si="2"/>
        <v>9.7326513693586225</v>
      </c>
      <c r="Q42" s="32">
        <f t="shared" si="2"/>
        <v>8.9185897118729915</v>
      </c>
      <c r="R42" s="32">
        <f t="shared" si="2"/>
        <v>8.2209934696677465</v>
      </c>
      <c r="S42" s="32">
        <f t="shared" si="2"/>
        <v>7.618334255700943</v>
      </c>
      <c r="T42" s="32">
        <f t="shared" si="2"/>
        <v>7.0937112065429409</v>
      </c>
      <c r="U42" s="32">
        <f t="shared" si="2"/>
        <v>6.6337518979696917</v>
      </c>
    </row>
    <row r="43" spans="6:21">
      <c r="F43" s="9">
        <v>39</v>
      </c>
      <c r="G43" s="32">
        <f t="shared" si="2"/>
        <v>32.163032975095739</v>
      </c>
      <c r="H43" s="32">
        <f t="shared" si="2"/>
        <v>26.902588825552936</v>
      </c>
      <c r="I43" s="32">
        <f t="shared" si="2"/>
        <v>22.808215133432636</v>
      </c>
      <c r="J43" s="32">
        <f t="shared" si="2"/>
        <v>19.584484838763533</v>
      </c>
      <c r="K43" s="32">
        <f t="shared" si="2"/>
        <v>17.017040671694165</v>
      </c>
      <c r="L43" s="32">
        <f t="shared" si="2"/>
        <v>14.949074683816402</v>
      </c>
      <c r="M43" s="32">
        <f t="shared" si="2"/>
        <v>13.264928461623052</v>
      </c>
      <c r="N43" s="32">
        <f t="shared" si="2"/>
        <v>11.87858240044603</v>
      </c>
      <c r="O43" s="32">
        <f t="shared" si="2"/>
        <v>10.725522612810492</v>
      </c>
      <c r="P43" s="32">
        <f t="shared" si="2"/>
        <v>9.7569557903260193</v>
      </c>
      <c r="Q43" s="32">
        <f t="shared" si="2"/>
        <v>8.9356664070927856</v>
      </c>
      <c r="R43" s="32">
        <f t="shared" si="2"/>
        <v>8.2330298836319162</v>
      </c>
      <c r="S43" s="32">
        <f t="shared" si="2"/>
        <v>7.626844474071631</v>
      </c>
      <c r="T43" s="32">
        <f t="shared" si="2"/>
        <v>7.0997466724060887</v>
      </c>
      <c r="U43" s="32">
        <f t="shared" si="2"/>
        <v>6.6380451286692974</v>
      </c>
    </row>
    <row r="44" spans="6:21">
      <c r="F44" s="9">
        <v>40</v>
      </c>
      <c r="G44" s="32">
        <f t="shared" si="2"/>
        <v>32.834686113956188</v>
      </c>
      <c r="H44" s="32">
        <f t="shared" si="2"/>
        <v>27.355479240738177</v>
      </c>
      <c r="I44" s="32">
        <f t="shared" si="2"/>
        <v>23.114771974206437</v>
      </c>
      <c r="J44" s="32">
        <f t="shared" si="2"/>
        <v>19.792773883426474</v>
      </c>
      <c r="K44" s="32">
        <f t="shared" si="2"/>
        <v>17.159086353994443</v>
      </c>
      <c r="L44" s="32">
        <f t="shared" si="2"/>
        <v>15.046296871524907</v>
      </c>
      <c r="M44" s="32">
        <f t="shared" si="2"/>
        <v>13.331708842638367</v>
      </c>
      <c r="N44" s="32">
        <f t="shared" si="2"/>
        <v>11.924613333746324</v>
      </c>
      <c r="O44" s="32">
        <f t="shared" si="2"/>
        <v>10.757360195238983</v>
      </c>
      <c r="P44" s="32">
        <f t="shared" si="2"/>
        <v>9.7790507184781994</v>
      </c>
      <c r="Q44" s="32">
        <f t="shared" si="2"/>
        <v>8.9510508172007075</v>
      </c>
      <c r="R44" s="32">
        <f t="shared" si="2"/>
        <v>8.2437766818142126</v>
      </c>
      <c r="S44" s="32">
        <f t="shared" si="2"/>
        <v>7.6343756407713554</v>
      </c>
      <c r="T44" s="32">
        <f t="shared" si="2"/>
        <v>7.1050409407070942</v>
      </c>
      <c r="U44" s="32">
        <f t="shared" si="2"/>
        <v>6.6417783727559101</v>
      </c>
    </row>
    <row r="45" spans="6:21">
      <c r="F45" s="9">
        <v>41</v>
      </c>
      <c r="G45" s="32">
        <f t="shared" si="2"/>
        <v>33.499689221738812</v>
      </c>
      <c r="H45" s="32">
        <f t="shared" si="2"/>
        <v>27.799489451704094</v>
      </c>
      <c r="I45" s="32">
        <f t="shared" si="2"/>
        <v>23.412399974957708</v>
      </c>
      <c r="J45" s="32">
        <f t="shared" si="2"/>
        <v>19.993051810986994</v>
      </c>
      <c r="K45" s="32">
        <f t="shared" si="2"/>
        <v>17.294367956185184</v>
      </c>
      <c r="L45" s="32">
        <f t="shared" si="2"/>
        <v>15.138015916532931</v>
      </c>
      <c r="M45" s="32">
        <f t="shared" si="2"/>
        <v>13.394120413680717</v>
      </c>
      <c r="N45" s="32">
        <f t="shared" si="2"/>
        <v>11.967234568283635</v>
      </c>
      <c r="O45" s="32">
        <f t="shared" si="2"/>
        <v>10.786568986457782</v>
      </c>
      <c r="P45" s="32">
        <f t="shared" si="2"/>
        <v>9.7991370167983636</v>
      </c>
      <c r="Q45" s="32">
        <f t="shared" si="2"/>
        <v>8.9649106461267642</v>
      </c>
      <c r="R45" s="32">
        <f t="shared" si="2"/>
        <v>8.2533720373341186</v>
      </c>
      <c r="S45" s="32">
        <f t="shared" si="2"/>
        <v>7.6410403900631465</v>
      </c>
      <c r="T45" s="32">
        <f t="shared" si="2"/>
        <v>7.1096850357079777</v>
      </c>
      <c r="U45" s="32">
        <f t="shared" si="2"/>
        <v>6.6450246719616617</v>
      </c>
    </row>
    <row r="46" spans="6:21">
      <c r="F46" s="9">
        <v>42</v>
      </c>
      <c r="G46" s="32">
        <f t="shared" si="2"/>
        <v>34.158108140335464</v>
      </c>
      <c r="H46" s="32">
        <f t="shared" si="2"/>
        <v>28.234793580102057</v>
      </c>
      <c r="I46" s="32">
        <f t="shared" si="2"/>
        <v>23.701359198988069</v>
      </c>
      <c r="J46" s="32">
        <f t="shared" si="2"/>
        <v>20.185626741333646</v>
      </c>
      <c r="K46" s="32">
        <f t="shared" si="2"/>
        <v>17.423207577319221</v>
      </c>
      <c r="L46" s="32">
        <f t="shared" si="2"/>
        <v>15.224543317483898</v>
      </c>
      <c r="M46" s="32">
        <f t="shared" si="2"/>
        <v>13.452448984748333</v>
      </c>
      <c r="N46" s="32">
        <f t="shared" si="2"/>
        <v>12.006698674336699</v>
      </c>
      <c r="O46" s="32">
        <f t="shared" si="2"/>
        <v>10.813366042621819</v>
      </c>
      <c r="P46" s="32">
        <f t="shared" si="2"/>
        <v>9.8173972879985119</v>
      </c>
      <c r="Q46" s="32">
        <f t="shared" si="2"/>
        <v>8.97739697849258</v>
      </c>
      <c r="R46" s="32">
        <f t="shared" si="2"/>
        <v>8.2619393190483184</v>
      </c>
      <c r="S46" s="32">
        <f t="shared" si="2"/>
        <v>7.64693839828597</v>
      </c>
      <c r="T46" s="32">
        <f t="shared" si="2"/>
        <v>7.1137588032526127</v>
      </c>
      <c r="U46" s="32">
        <f t="shared" si="2"/>
        <v>6.647847540836227</v>
      </c>
    </row>
    <row r="47" spans="6:21">
      <c r="F47" s="9">
        <v>43</v>
      </c>
      <c r="G47" s="32">
        <f t="shared" si="2"/>
        <v>34.81000805973806</v>
      </c>
      <c r="H47" s="32">
        <f t="shared" si="2"/>
        <v>28.661562333433388</v>
      </c>
      <c r="I47" s="32">
        <f t="shared" si="2"/>
        <v>23.981902134939872</v>
      </c>
      <c r="J47" s="32">
        <f t="shared" si="2"/>
        <v>20.370794943590049</v>
      </c>
      <c r="K47" s="32">
        <f t="shared" si="2"/>
        <v>17.545911978399261</v>
      </c>
      <c r="L47" s="32">
        <f t="shared" si="2"/>
        <v>15.306172941022545</v>
      </c>
      <c r="M47" s="32">
        <f t="shared" si="2"/>
        <v>13.506961667989096</v>
      </c>
      <c r="N47" s="32">
        <f t="shared" si="2"/>
        <v>12.04323951327472</v>
      </c>
      <c r="O47" s="32">
        <f t="shared" si="2"/>
        <v>10.837950497818182</v>
      </c>
      <c r="P47" s="32">
        <f t="shared" si="2"/>
        <v>9.8339975345441015</v>
      </c>
      <c r="Q47" s="32">
        <f t="shared" si="2"/>
        <v>8.988645926569891</v>
      </c>
      <c r="R47" s="32">
        <f t="shared" si="2"/>
        <v>8.269588677721714</v>
      </c>
      <c r="S47" s="32">
        <f t="shared" si="2"/>
        <v>7.6521578745893537</v>
      </c>
      <c r="T47" s="32">
        <f t="shared" si="2"/>
        <v>7.1173322835549229</v>
      </c>
      <c r="U47" s="32">
        <f t="shared" si="2"/>
        <v>6.6503022094228061</v>
      </c>
    </row>
    <row r="48" spans="6:21">
      <c r="F48" s="9">
        <v>44</v>
      </c>
      <c r="G48" s="32">
        <f t="shared" si="2"/>
        <v>35.455453524493137</v>
      </c>
      <c r="H48" s="32">
        <f t="shared" si="2"/>
        <v>29.079963071993518</v>
      </c>
      <c r="I48" s="32">
        <f t="shared" si="2"/>
        <v>24.254273917417347</v>
      </c>
      <c r="J48" s="32">
        <f t="shared" si="2"/>
        <v>20.548841291913504</v>
      </c>
      <c r="K48" s="32">
        <f t="shared" si="2"/>
        <v>17.6627733127612</v>
      </c>
      <c r="L48" s="32">
        <f t="shared" si="2"/>
        <v>15.38318201983259</v>
      </c>
      <c r="M48" s="32">
        <f t="shared" si="2"/>
        <v>13.55790810092439</v>
      </c>
      <c r="N48" s="32">
        <f t="shared" si="2"/>
        <v>12.077073623402519</v>
      </c>
      <c r="O48" s="32">
        <f t="shared" si="2"/>
        <v>10.860505043869892</v>
      </c>
      <c r="P48" s="32">
        <f t="shared" si="2"/>
        <v>9.849088667767365</v>
      </c>
      <c r="Q48" s="32">
        <f t="shared" si="2"/>
        <v>8.9987801140269301</v>
      </c>
      <c r="R48" s="32">
        <f t="shared" si="2"/>
        <v>8.2764184622515309</v>
      </c>
      <c r="S48" s="32">
        <f t="shared" si="2"/>
        <v>7.6567768801675697</v>
      </c>
      <c r="T48" s="32">
        <f t="shared" si="2"/>
        <v>7.1204669153990547</v>
      </c>
      <c r="U48" s="32">
        <f t="shared" si="2"/>
        <v>6.6524367038459191</v>
      </c>
    </row>
    <row r="49" spans="6:21">
      <c r="F49" s="9">
        <v>45</v>
      </c>
      <c r="G49" s="32">
        <f t="shared" si="2"/>
        <v>36.09450844009222</v>
      </c>
      <c r="H49" s="32">
        <f t="shared" si="2"/>
        <v>29.490159874503448</v>
      </c>
      <c r="I49" s="32">
        <f t="shared" si="2"/>
        <v>24.518712541181891</v>
      </c>
      <c r="J49" s="32">
        <f t="shared" si="2"/>
        <v>20.720039703762989</v>
      </c>
      <c r="K49" s="32">
        <f t="shared" si="2"/>
        <v>17.774069821677333</v>
      </c>
      <c r="L49" s="32">
        <f t="shared" si="2"/>
        <v>15.455832094181687</v>
      </c>
      <c r="M49" s="32">
        <f t="shared" si="2"/>
        <v>13.605521589648962</v>
      </c>
      <c r="N49" s="32">
        <f t="shared" si="2"/>
        <v>12.10840150315048</v>
      </c>
      <c r="O49" s="32">
        <f t="shared" si="2"/>
        <v>10.881197287954031</v>
      </c>
      <c r="P49" s="32">
        <f t="shared" si="2"/>
        <v>9.8628078797885141</v>
      </c>
      <c r="Q49" s="32">
        <f t="shared" si="2"/>
        <v>9.0079100126368736</v>
      </c>
      <c r="R49" s="32">
        <f t="shared" si="2"/>
        <v>8.2825164841531524</v>
      </c>
      <c r="S49" s="32">
        <f t="shared" si="2"/>
        <v>7.660864495723513</v>
      </c>
      <c r="T49" s="32">
        <f t="shared" si="2"/>
        <v>7.1232165924553117</v>
      </c>
      <c r="U49" s="32">
        <f t="shared" si="2"/>
        <v>6.6542927859529728</v>
      </c>
    </row>
    <row r="50" spans="6:21">
      <c r="F50" s="9">
        <v>46</v>
      </c>
      <c r="G50" s="32">
        <f t="shared" si="2"/>
        <v>36.727236079299239</v>
      </c>
      <c r="H50" s="32">
        <f t="shared" si="2"/>
        <v>29.892313602454362</v>
      </c>
      <c r="I50" s="32">
        <f t="shared" si="2"/>
        <v>24.775449069108632</v>
      </c>
      <c r="J50" s="32">
        <f t="shared" si="2"/>
        <v>20.884653561310564</v>
      </c>
      <c r="K50" s="32">
        <f t="shared" si="2"/>
        <v>17.880066496835553</v>
      </c>
      <c r="L50" s="32">
        <f t="shared" si="2"/>
        <v>15.524369900171406</v>
      </c>
      <c r="M50" s="32">
        <f t="shared" si="2"/>
        <v>13.65002017724202</v>
      </c>
      <c r="N50" s="32">
        <f t="shared" si="2"/>
        <v>12.137408799213407</v>
      </c>
      <c r="O50" s="32">
        <f t="shared" si="2"/>
        <v>10.900180998122964</v>
      </c>
      <c r="P50" s="32">
        <f t="shared" si="2"/>
        <v>9.8752798907168309</v>
      </c>
      <c r="Q50" s="32">
        <f t="shared" si="2"/>
        <v>9.016135146519705</v>
      </c>
      <c r="R50" s="32">
        <f t="shared" si="2"/>
        <v>8.2879611465653138</v>
      </c>
      <c r="S50" s="32">
        <f t="shared" si="2"/>
        <v>7.6644818546225775</v>
      </c>
      <c r="T50" s="32">
        <f t="shared" si="2"/>
        <v>7.12562858987308</v>
      </c>
      <c r="U50" s="32">
        <f t="shared" si="2"/>
        <v>6.655906770393889</v>
      </c>
    </row>
    <row r="51" spans="6:21">
      <c r="F51" s="9">
        <v>47</v>
      </c>
      <c r="G51" s="32">
        <f t="shared" si="2"/>
        <v>37.353699088415063</v>
      </c>
      <c r="H51" s="32">
        <f t="shared" si="2"/>
        <v>30.286581963190546</v>
      </c>
      <c r="I51" s="32">
        <f t="shared" si="2"/>
        <v>25.024707834086051</v>
      </c>
      <c r="J51" s="32">
        <f t="shared" si="2"/>
        <v>21.042936116644771</v>
      </c>
      <c r="K51" s="32">
        <f t="shared" si="2"/>
        <v>17.981015711271958</v>
      </c>
      <c r="L51" s="32">
        <f t="shared" si="2"/>
        <v>15.589028207708871</v>
      </c>
      <c r="M51" s="32">
        <f t="shared" si="2"/>
        <v>13.691607642282262</v>
      </c>
      <c r="N51" s="32">
        <f t="shared" si="2"/>
        <v>12.164267406679082</v>
      </c>
      <c r="O51" s="32">
        <f t="shared" si="2"/>
        <v>10.91759724598437</v>
      </c>
      <c r="P51" s="32">
        <f t="shared" si="2"/>
        <v>9.8866180824698464</v>
      </c>
      <c r="Q51" s="32">
        <f t="shared" si="2"/>
        <v>9.023545177044781</v>
      </c>
      <c r="R51" s="32">
        <f t="shared" si="2"/>
        <v>8.2928224522904603</v>
      </c>
      <c r="S51" s="32">
        <f t="shared" si="2"/>
        <v>7.667683057188122</v>
      </c>
      <c r="T51" s="32">
        <f t="shared" si="2"/>
        <v>7.1277443770816484</v>
      </c>
      <c r="U51" s="32">
        <f t="shared" si="2"/>
        <v>6.657310235125121</v>
      </c>
    </row>
    <row r="52" spans="6:21">
      <c r="F52" s="9">
        <v>48</v>
      </c>
      <c r="G52" s="32">
        <f t="shared" si="2"/>
        <v>37.97395949348028</v>
      </c>
      <c r="H52" s="32">
        <f t="shared" si="2"/>
        <v>30.673119571755436</v>
      </c>
      <c r="I52" s="32">
        <f t="shared" si="2"/>
        <v>25.266706635035</v>
      </c>
      <c r="J52" s="32">
        <f t="shared" si="2"/>
        <v>21.195130881389208</v>
      </c>
      <c r="K52" s="32">
        <f t="shared" si="2"/>
        <v>18.077157820259007</v>
      </c>
      <c r="L52" s="32">
        <f t="shared" si="2"/>
        <v>15.650026611046105</v>
      </c>
      <c r="M52" s="32">
        <f t="shared" si="2"/>
        <v>13.730474432039497</v>
      </c>
      <c r="N52" s="32">
        <f t="shared" si="2"/>
        <v>12.189136487665817</v>
      </c>
      <c r="O52" s="32">
        <f t="shared" si="2"/>
        <v>10.933575455031532</v>
      </c>
      <c r="P52" s="32">
        <f t="shared" si="2"/>
        <v>9.8969255295180414</v>
      </c>
      <c r="Q52" s="32">
        <f t="shared" si="2"/>
        <v>9.0302208802205222</v>
      </c>
      <c r="R52" s="32">
        <f t="shared" si="2"/>
        <v>8.2971629038307668</v>
      </c>
      <c r="S52" s="32">
        <f t="shared" si="2"/>
        <v>7.6705159798124978</v>
      </c>
      <c r="T52" s="32">
        <f t="shared" si="2"/>
        <v>7.1296003307733766</v>
      </c>
      <c r="U52" s="32">
        <f t="shared" si="2"/>
        <v>6.6585306392392365</v>
      </c>
    </row>
    <row r="53" spans="6:21">
      <c r="F53" s="9">
        <v>49</v>
      </c>
      <c r="G53" s="32">
        <f t="shared" si="2"/>
        <v>38.588078706416127</v>
      </c>
      <c r="H53" s="32">
        <f t="shared" si="2"/>
        <v>31.052078011524941</v>
      </c>
      <c r="I53" s="32">
        <f t="shared" si="2"/>
        <v>25.501656927218448</v>
      </c>
      <c r="J53" s="32">
        <f t="shared" si="2"/>
        <v>21.341472001335777</v>
      </c>
      <c r="K53" s="32">
        <f t="shared" si="2"/>
        <v>18.168721733580007</v>
      </c>
      <c r="L53" s="32">
        <f t="shared" si="2"/>
        <v>15.707572274571799</v>
      </c>
      <c r="M53" s="32">
        <f t="shared" si="2"/>
        <v>13.766798534616353</v>
      </c>
      <c r="N53" s="32">
        <f t="shared" si="2"/>
        <v>12.212163414505385</v>
      </c>
      <c r="O53" s="32">
        <f t="shared" si="2"/>
        <v>10.948234362414249</v>
      </c>
      <c r="P53" s="32">
        <f t="shared" si="2"/>
        <v>9.9062959359254918</v>
      </c>
      <c r="Q53" s="32">
        <f t="shared" si="2"/>
        <v>9.036235027225695</v>
      </c>
      <c r="R53" s="32">
        <f t="shared" si="2"/>
        <v>8.3010383069917566</v>
      </c>
      <c r="S53" s="32">
        <f t="shared" si="2"/>
        <v>7.6730229909845109</v>
      </c>
      <c r="T53" s="32">
        <f t="shared" si="2"/>
        <v>7.1312283603275235</v>
      </c>
      <c r="U53" s="32">
        <f t="shared" si="2"/>
        <v>6.6595918602080308</v>
      </c>
    </row>
    <row r="54" spans="6:21">
      <c r="F54" s="9">
        <v>50</v>
      </c>
      <c r="G54" s="32">
        <f t="shared" ref="G54:U64" si="3">(1-(1+G$4)^-$F54)/G$4</f>
        <v>39.196117531105081</v>
      </c>
      <c r="H54" s="32">
        <f t="shared" si="3"/>
        <v>31.423605893651906</v>
      </c>
      <c r="I54" s="32">
        <f t="shared" si="3"/>
        <v>25.729764007008203</v>
      </c>
      <c r="J54" s="32">
        <f t="shared" si="3"/>
        <v>21.482184616669013</v>
      </c>
      <c r="K54" s="32">
        <f t="shared" si="3"/>
        <v>18.255925460552387</v>
      </c>
      <c r="L54" s="32">
        <f t="shared" si="3"/>
        <v>15.761860636388489</v>
      </c>
      <c r="M54" s="32">
        <f t="shared" si="3"/>
        <v>13.800746294033974</v>
      </c>
      <c r="N54" s="32">
        <f t="shared" si="3"/>
        <v>12.233484643060542</v>
      </c>
      <c r="O54" s="32">
        <f t="shared" si="3"/>
        <v>10.961682901297477</v>
      </c>
      <c r="P54" s="32">
        <f t="shared" si="3"/>
        <v>9.9148144872049926</v>
      </c>
      <c r="Q54" s="32">
        <f t="shared" si="3"/>
        <v>9.0416531776808071</v>
      </c>
      <c r="R54" s="32">
        <f t="shared" si="3"/>
        <v>8.304498488385498</v>
      </c>
      <c r="S54" s="32">
        <f t="shared" si="3"/>
        <v>7.6752415849420448</v>
      </c>
      <c r="T54" s="32">
        <f t="shared" si="3"/>
        <v>7.1326564564276511</v>
      </c>
      <c r="U54" s="32">
        <f t="shared" si="3"/>
        <v>6.6605146610504624</v>
      </c>
    </row>
    <row r="55" spans="6:21">
      <c r="F55" s="9">
        <v>51</v>
      </c>
      <c r="G55" s="32">
        <f t="shared" si="3"/>
        <v>39.798136169410959</v>
      </c>
      <c r="H55" s="32">
        <f t="shared" si="3"/>
        <v>31.787848915345002</v>
      </c>
      <c r="I55" s="32">
        <f t="shared" si="3"/>
        <v>25.9512271912701</v>
      </c>
      <c r="J55" s="32">
        <f t="shared" si="3"/>
        <v>21.617485208335591</v>
      </c>
      <c r="K55" s="32">
        <f t="shared" si="3"/>
        <v>18.338976629097512</v>
      </c>
      <c r="L55" s="32">
        <f t="shared" si="3"/>
        <v>15.813076072064613</v>
      </c>
      <c r="M55" s="32">
        <f t="shared" si="3"/>
        <v>13.832473171994367</v>
      </c>
      <c r="N55" s="32">
        <f t="shared" si="3"/>
        <v>12.253226521352353</v>
      </c>
      <c r="O55" s="32">
        <f t="shared" si="3"/>
        <v>10.974021010364659</v>
      </c>
      <c r="P55" s="32">
        <f t="shared" si="3"/>
        <v>9.9225586247318134</v>
      </c>
      <c r="Q55" s="32">
        <f t="shared" si="3"/>
        <v>9.0465343943070327</v>
      </c>
      <c r="R55" s="32">
        <f t="shared" si="3"/>
        <v>8.3075879360584803</v>
      </c>
      <c r="S55" s="32">
        <f t="shared" si="3"/>
        <v>7.6772049424265889</v>
      </c>
      <c r="T55" s="32">
        <f t="shared" si="3"/>
        <v>7.133909172304957</v>
      </c>
      <c r="U55" s="32">
        <f t="shared" si="3"/>
        <v>6.661317096565619</v>
      </c>
    </row>
    <row r="56" spans="6:21">
      <c r="F56" s="9">
        <v>52</v>
      </c>
      <c r="G56" s="32">
        <f t="shared" si="3"/>
        <v>40.394194227139565</v>
      </c>
      <c r="H56" s="32">
        <f t="shared" si="3"/>
        <v>32.144949917004908</v>
      </c>
      <c r="I56" s="32">
        <f t="shared" si="3"/>
        <v>26.166239991524368</v>
      </c>
      <c r="J56" s="32">
        <f t="shared" si="3"/>
        <v>21.747581931091915</v>
      </c>
      <c r="K56" s="32">
        <f t="shared" si="3"/>
        <v>18.41807298009287</v>
      </c>
      <c r="L56" s="32">
        <f t="shared" si="3"/>
        <v>15.861392520815672</v>
      </c>
      <c r="M56" s="32">
        <f t="shared" si="3"/>
        <v>13.86212445980782</v>
      </c>
      <c r="N56" s="32">
        <f t="shared" si="3"/>
        <v>12.271506038289216</v>
      </c>
      <c r="O56" s="32">
        <f t="shared" si="3"/>
        <v>10.985340376481338</v>
      </c>
      <c r="P56" s="32">
        <f t="shared" si="3"/>
        <v>9.9295987497561935</v>
      </c>
      <c r="Q56" s="32">
        <f t="shared" si="3"/>
        <v>9.0509318867630935</v>
      </c>
      <c r="R56" s="32">
        <f t="shared" si="3"/>
        <v>8.3103463714807848</v>
      </c>
      <c r="S56" s="32">
        <f t="shared" si="3"/>
        <v>7.6789424269261843</v>
      </c>
      <c r="T56" s="32">
        <f t="shared" si="3"/>
        <v>7.1350080458815412</v>
      </c>
      <c r="U56" s="32">
        <f t="shared" si="3"/>
        <v>6.662014866578799</v>
      </c>
    </row>
    <row r="57" spans="6:21">
      <c r="F57" s="9">
        <v>53</v>
      </c>
      <c r="G57" s="32">
        <f t="shared" si="3"/>
        <v>40.984350719940153</v>
      </c>
      <c r="H57" s="32">
        <f t="shared" si="3"/>
        <v>32.495048938240103</v>
      </c>
      <c r="I57" s="32">
        <f t="shared" si="3"/>
        <v>26.374990283033366</v>
      </c>
      <c r="J57" s="32">
        <f t="shared" si="3"/>
        <v>21.872674933742225</v>
      </c>
      <c r="K57" s="32">
        <f t="shared" si="3"/>
        <v>18.493402838183684</v>
      </c>
      <c r="L57" s="32">
        <f t="shared" si="3"/>
        <v>15.9069740762412</v>
      </c>
      <c r="M57" s="32">
        <f t="shared" si="3"/>
        <v>13.889835943745625</v>
      </c>
      <c r="N57" s="32">
        <f t="shared" si="3"/>
        <v>12.288431516934461</v>
      </c>
      <c r="O57" s="32">
        <f t="shared" si="3"/>
        <v>10.995725116037924</v>
      </c>
      <c r="P57" s="32">
        <f t="shared" si="3"/>
        <v>9.9359988634147207</v>
      </c>
      <c r="Q57" s="32">
        <f t="shared" si="3"/>
        <v>9.0548935916784625</v>
      </c>
      <c r="R57" s="32">
        <f t="shared" si="3"/>
        <v>8.3128092602507024</v>
      </c>
      <c r="S57" s="32">
        <f t="shared" si="3"/>
        <v>7.6804800238284816</v>
      </c>
      <c r="T57" s="32">
        <f t="shared" si="3"/>
        <v>7.1359719700715276</v>
      </c>
      <c r="U57" s="32">
        <f t="shared" si="3"/>
        <v>6.6626216231119999</v>
      </c>
    </row>
    <row r="58" spans="6:21">
      <c r="F58" s="9">
        <v>54</v>
      </c>
      <c r="G58" s="32">
        <f t="shared" si="3"/>
        <v>41.568664079148689</v>
      </c>
      <c r="H58" s="32">
        <f t="shared" si="3"/>
        <v>32.838283272784416</v>
      </c>
      <c r="I58" s="32">
        <f t="shared" si="3"/>
        <v>26.577660468964435</v>
      </c>
      <c r="J58" s="32">
        <f t="shared" si="3"/>
        <v>21.992956667059833</v>
      </c>
      <c r="K58" s="32">
        <f t="shared" si="3"/>
        <v>18.565145560174937</v>
      </c>
      <c r="L58" s="32">
        <f t="shared" si="3"/>
        <v>15.949975543623774</v>
      </c>
      <c r="M58" s="32">
        <f t="shared" si="3"/>
        <v>13.915734526865071</v>
      </c>
      <c r="N58" s="32">
        <f t="shared" si="3"/>
        <v>12.304103256420795</v>
      </c>
      <c r="O58" s="32">
        <f t="shared" si="3"/>
        <v>11.005252400034793</v>
      </c>
      <c r="P58" s="32">
        <f t="shared" si="3"/>
        <v>9.9418171485588367</v>
      </c>
      <c r="Q58" s="32">
        <f t="shared" si="3"/>
        <v>9.0584626952058223</v>
      </c>
      <c r="R58" s="32">
        <f t="shared" si="3"/>
        <v>8.3150082680809838</v>
      </c>
      <c r="S58" s="32">
        <f t="shared" si="3"/>
        <v>7.6818407290517534</v>
      </c>
      <c r="T58" s="32">
        <f t="shared" si="3"/>
        <v>7.1368175176066027</v>
      </c>
      <c r="U58" s="32">
        <f t="shared" si="3"/>
        <v>6.6631492374886951</v>
      </c>
    </row>
    <row r="59" spans="6:21">
      <c r="F59" s="9">
        <v>55</v>
      </c>
      <c r="G59" s="32">
        <f t="shared" si="3"/>
        <v>42.147192157572945</v>
      </c>
      <c r="H59" s="32">
        <f t="shared" si="3"/>
        <v>33.174787522337652</v>
      </c>
      <c r="I59" s="32">
        <f t="shared" si="3"/>
        <v>26.774427639771293</v>
      </c>
      <c r="J59" s="32">
        <f t="shared" si="3"/>
        <v>22.108612179865226</v>
      </c>
      <c r="K59" s="32">
        <f t="shared" si="3"/>
        <v>18.633471962071368</v>
      </c>
      <c r="L59" s="32">
        <f t="shared" si="3"/>
        <v>15.990542965682804</v>
      </c>
      <c r="M59" s="32">
        <f t="shared" si="3"/>
        <v>13.939938810154272</v>
      </c>
      <c r="N59" s="32">
        <f t="shared" si="3"/>
        <v>12.318614126315552</v>
      </c>
      <c r="O59" s="32">
        <f t="shared" si="3"/>
        <v>11.013993027554855</v>
      </c>
      <c r="P59" s="32">
        <f t="shared" si="3"/>
        <v>9.9471064986898519</v>
      </c>
      <c r="Q59" s="32">
        <f t="shared" si="3"/>
        <v>9.0616781037890295</v>
      </c>
      <c r="R59" s="32">
        <f t="shared" si="3"/>
        <v>8.3169716679294492</v>
      </c>
      <c r="S59" s="32">
        <f t="shared" si="3"/>
        <v>7.6830448929661532</v>
      </c>
      <c r="T59" s="32">
        <f t="shared" si="3"/>
        <v>7.1375592259707048</v>
      </c>
      <c r="U59" s="32">
        <f t="shared" si="3"/>
        <v>6.6636080325988658</v>
      </c>
    </row>
    <row r="60" spans="6:21">
      <c r="F60" s="9">
        <v>56</v>
      </c>
      <c r="G60" s="32">
        <f t="shared" si="3"/>
        <v>42.719992235220751</v>
      </c>
      <c r="H60" s="32">
        <f t="shared" si="3"/>
        <v>33.504693649350649</v>
      </c>
      <c r="I60" s="32">
        <f t="shared" si="3"/>
        <v>26.965463727933294</v>
      </c>
      <c r="J60" s="32">
        <f t="shared" si="3"/>
        <v>22.21981940371656</v>
      </c>
      <c r="K60" s="32">
        <f t="shared" si="3"/>
        <v>18.698544725782256</v>
      </c>
      <c r="L60" s="32">
        <f t="shared" si="3"/>
        <v>16.028814118568683</v>
      </c>
      <c r="M60" s="32">
        <f t="shared" si="3"/>
        <v>13.962559635658197</v>
      </c>
      <c r="N60" s="32">
        <f t="shared" si="3"/>
        <v>12.332050116958843</v>
      </c>
      <c r="O60" s="32">
        <f t="shared" si="3"/>
        <v>11.022011951885188</v>
      </c>
      <c r="P60" s="32">
        <f t="shared" si="3"/>
        <v>9.9519149988089559</v>
      </c>
      <c r="Q60" s="32">
        <f t="shared" si="3"/>
        <v>9.0645748682784042</v>
      </c>
      <c r="R60" s="32">
        <f t="shared" si="3"/>
        <v>8.3187247035084368</v>
      </c>
      <c r="S60" s="32">
        <f t="shared" si="3"/>
        <v>7.6841105247488084</v>
      </c>
      <c r="T60" s="32">
        <f t="shared" si="3"/>
        <v>7.1382098473427229</v>
      </c>
      <c r="U60" s="32">
        <f t="shared" si="3"/>
        <v>6.6640069848685792</v>
      </c>
    </row>
    <row r="61" spans="6:21">
      <c r="F61" s="9">
        <v>57</v>
      </c>
      <c r="G61" s="32">
        <f t="shared" si="3"/>
        <v>43.287121024971043</v>
      </c>
      <c r="H61" s="32">
        <f t="shared" si="3"/>
        <v>33.82813102877514</v>
      </c>
      <c r="I61" s="32">
        <f t="shared" si="3"/>
        <v>27.150935658187667</v>
      </c>
      <c r="J61" s="32">
        <f t="shared" si="3"/>
        <v>22.32674942665054</v>
      </c>
      <c r="K61" s="32">
        <f t="shared" si="3"/>
        <v>18.76051878645929</v>
      </c>
      <c r="L61" s="32">
        <f t="shared" si="3"/>
        <v>16.064918979781776</v>
      </c>
      <c r="M61" s="32">
        <f t="shared" si="3"/>
        <v>13.983700594073081</v>
      </c>
      <c r="N61" s="32">
        <f t="shared" si="3"/>
        <v>12.344490849035967</v>
      </c>
      <c r="O61" s="32">
        <f t="shared" si="3"/>
        <v>11.029368763197422</v>
      </c>
      <c r="P61" s="32">
        <f t="shared" si="3"/>
        <v>9.9562863625535964</v>
      </c>
      <c r="Q61" s="32">
        <f t="shared" si="3"/>
        <v>9.0671845660165804</v>
      </c>
      <c r="R61" s="32">
        <f t="shared" si="3"/>
        <v>8.3202899138468194</v>
      </c>
      <c r="S61" s="32">
        <f t="shared" si="3"/>
        <v>7.685053561724609</v>
      </c>
      <c r="T61" s="32">
        <f t="shared" si="3"/>
        <v>7.1387805678444938</v>
      </c>
      <c r="U61" s="32">
        <f t="shared" si="3"/>
        <v>6.6643538998857208</v>
      </c>
    </row>
    <row r="62" spans="6:21">
      <c r="F62" s="9">
        <v>58</v>
      </c>
      <c r="G62" s="32">
        <f t="shared" si="3"/>
        <v>43.848634678189143</v>
      </c>
      <c r="H62" s="32">
        <f t="shared" si="3"/>
        <v>34.145226498799161</v>
      </c>
      <c r="I62" s="32">
        <f t="shared" si="3"/>
        <v>27.331005493386083</v>
      </c>
      <c r="J62" s="32">
        <f t="shared" si="3"/>
        <v>22.429566756394749</v>
      </c>
      <c r="K62" s="32">
        <f t="shared" si="3"/>
        <v>18.819541701389799</v>
      </c>
      <c r="L62" s="32">
        <f t="shared" si="3"/>
        <v>16.098980169605451</v>
      </c>
      <c r="M62" s="32">
        <f t="shared" si="3"/>
        <v>14.003458499133723</v>
      </c>
      <c r="N62" s="32">
        <f t="shared" si="3"/>
        <v>12.356010045403673</v>
      </c>
      <c r="O62" s="32">
        <f t="shared" si="3"/>
        <v>11.036118131373781</v>
      </c>
      <c r="P62" s="32">
        <f t="shared" si="3"/>
        <v>9.9602603295941794</v>
      </c>
      <c r="Q62" s="32">
        <f t="shared" si="3"/>
        <v>9.0695356450599824</v>
      </c>
      <c r="R62" s="32">
        <f t="shared" si="3"/>
        <v>8.3216874230775169</v>
      </c>
      <c r="S62" s="32">
        <f t="shared" si="3"/>
        <v>7.6858881077208929</v>
      </c>
      <c r="T62" s="32">
        <f t="shared" si="3"/>
        <v>7.139281199863591</v>
      </c>
      <c r="U62" s="32">
        <f t="shared" si="3"/>
        <v>6.6646555651180179</v>
      </c>
    </row>
    <row r="63" spans="6:21">
      <c r="F63" s="9">
        <v>59</v>
      </c>
      <c r="G63" s="32">
        <f t="shared" si="3"/>
        <v>44.404588790286269</v>
      </c>
      <c r="H63" s="32">
        <f t="shared" si="3"/>
        <v>34.456104410587407</v>
      </c>
      <c r="I63" s="32">
        <f t="shared" si="3"/>
        <v>27.505830576102994</v>
      </c>
      <c r="J63" s="32">
        <f t="shared" si="3"/>
        <v>22.528429573456489</v>
      </c>
      <c r="K63" s="32">
        <f t="shared" si="3"/>
        <v>18.875754001323621</v>
      </c>
      <c r="L63" s="32">
        <f t="shared" si="3"/>
        <v>16.131113367552313</v>
      </c>
      <c r="M63" s="32">
        <f t="shared" si="3"/>
        <v>14.021923830966093</v>
      </c>
      <c r="N63" s="32">
        <f t="shared" si="3"/>
        <v>12.366675967966364</v>
      </c>
      <c r="O63" s="32">
        <f t="shared" si="3"/>
        <v>11.042310212269523</v>
      </c>
      <c r="P63" s="32">
        <f t="shared" si="3"/>
        <v>9.9638730269037978</v>
      </c>
      <c r="Q63" s="32">
        <f t="shared" si="3"/>
        <v>9.0716537342882724</v>
      </c>
      <c r="R63" s="32">
        <f t="shared" si="3"/>
        <v>8.3229351991763547</v>
      </c>
      <c r="S63" s="32">
        <f t="shared" si="3"/>
        <v>7.6866266440007909</v>
      </c>
      <c r="T63" s="32">
        <f t="shared" si="3"/>
        <v>7.1397203507575364</v>
      </c>
      <c r="U63" s="32">
        <f t="shared" si="3"/>
        <v>6.66491788271132</v>
      </c>
    </row>
    <row r="64" spans="6:21">
      <c r="F64" s="57">
        <v>60</v>
      </c>
      <c r="G64" s="32">
        <f t="shared" si="3"/>
        <v>44.955038406224034</v>
      </c>
      <c r="H64" s="32">
        <f t="shared" si="3"/>
        <v>34.760886677046486</v>
      </c>
      <c r="I64" s="32">
        <f t="shared" si="3"/>
        <v>27.675563666119412</v>
      </c>
      <c r="J64" s="32">
        <f t="shared" si="3"/>
        <v>22.623489974477394</v>
      </c>
      <c r="K64" s="32">
        <f t="shared" si="3"/>
        <v>18.929289525070114</v>
      </c>
      <c r="L64" s="32">
        <f t="shared" si="3"/>
        <v>16.16142770523803</v>
      </c>
      <c r="M64" s="32">
        <f t="shared" si="3"/>
        <v>14.039181150435603</v>
      </c>
      <c r="N64" s="32">
        <f t="shared" si="3"/>
        <v>12.376551822191077</v>
      </c>
      <c r="O64" s="32">
        <f t="shared" si="3"/>
        <v>11.047991020430755</v>
      </c>
      <c r="P64" s="32">
        <f t="shared" si="3"/>
        <v>9.9671572971852704</v>
      </c>
      <c r="Q64" s="32">
        <f t="shared" si="3"/>
        <v>9.0735619227822273</v>
      </c>
      <c r="R64" s="32">
        <f t="shared" si="3"/>
        <v>8.3240492849788872</v>
      </c>
      <c r="S64" s="32">
        <f t="shared" si="3"/>
        <v>7.6872802159299036</v>
      </c>
      <c r="T64" s="32">
        <f t="shared" si="3"/>
        <v>7.1401055708399435</v>
      </c>
      <c r="U64" s="32">
        <f t="shared" si="3"/>
        <v>6.6651459849663652</v>
      </c>
    </row>
    <row r="65" ht="19.5" customHeight="1"/>
  </sheetData>
  <mergeCells count="2">
    <mergeCell ref="B5:C5"/>
    <mergeCell ref="B10:C10"/>
  </mergeCells>
  <conditionalFormatting sqref="G5:U64">
    <cfRule type="cellIs" dxfId="58" priority="4" operator="equal">
      <formula>$D$5</formula>
    </cfRule>
  </conditionalFormatting>
  <conditionalFormatting sqref="G5:U64">
    <cfRule type="cellIs" dxfId="57" priority="3" operator="equal">
      <formula>#REF!</formula>
    </cfRule>
  </conditionalFormatting>
  <conditionalFormatting sqref="D10">
    <cfRule type="cellIs" dxfId="56" priority="2" operator="equal">
      <formula>$D$5</formula>
    </cfRule>
  </conditionalFormatting>
  <conditionalFormatting sqref="D10">
    <cfRule type="cellIs" dxfId="55" priority="1" operator="equal">
      <formula>#REF!</formula>
    </cfRule>
  </conditionalFormatting>
  <pageMargins left="0.7" right="0.7" top="0.75" bottom="0.75" header="0.3" footer="0.3"/>
  <pageSetup paperSize="9" orientation="portrait" horizontalDpi="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U65"/>
  <sheetViews>
    <sheetView showGridLines="0" workbookViewId="0">
      <selection activeCell="D10" sqref="D10"/>
    </sheetView>
  </sheetViews>
  <sheetFormatPr defaultRowHeight="15"/>
  <cols>
    <col min="1" max="1" width="5.85546875" style="1" customWidth="1"/>
    <col min="2" max="2" width="8.28515625" style="1" customWidth="1"/>
    <col min="3" max="3" width="11.7109375" style="1" customWidth="1"/>
    <col min="4" max="4" width="10.85546875" style="1" customWidth="1"/>
    <col min="5" max="5" width="5.5703125" style="1" customWidth="1"/>
    <col min="6" max="10" width="9.140625" style="1"/>
    <col min="11" max="21" width="9.28515625" style="1" customWidth="1"/>
    <col min="22" max="22" width="5.85546875" style="1" customWidth="1"/>
    <col min="23" max="16384" width="9.140625" style="1"/>
  </cols>
  <sheetData>
    <row r="1" spans="2:21" ht="19.5" customHeight="1"/>
    <row r="2" spans="2:21" ht="18.75">
      <c r="B2" s="2" t="s">
        <v>17</v>
      </c>
      <c r="C2" s="2"/>
      <c r="D2" s="2"/>
      <c r="E2" s="2"/>
    </row>
    <row r="3" spans="2:21" ht="17.25" customHeight="1">
      <c r="B3" s="4" t="s">
        <v>2</v>
      </c>
      <c r="C3" s="5"/>
      <c r="D3" s="23">
        <f>E3/100</f>
        <v>0.03</v>
      </c>
      <c r="E3" s="3">
        <v>3</v>
      </c>
    </row>
    <row r="4" spans="2:21" ht="17.25" customHeight="1">
      <c r="B4" s="24" t="s">
        <v>0</v>
      </c>
      <c r="C4" s="25"/>
      <c r="D4" s="26">
        <v>13</v>
      </c>
      <c r="F4" s="19" t="s">
        <v>0</v>
      </c>
      <c r="G4" s="8">
        <v>0.01</v>
      </c>
      <c r="H4" s="54">
        <v>0.02</v>
      </c>
      <c r="I4" s="54">
        <v>0.03</v>
      </c>
      <c r="J4" s="54">
        <v>0.04</v>
      </c>
      <c r="K4" s="54">
        <v>0.05</v>
      </c>
      <c r="L4" s="54">
        <v>0.06</v>
      </c>
      <c r="M4" s="54">
        <v>7.0000000000000007E-2</v>
      </c>
      <c r="N4" s="54">
        <v>0.08</v>
      </c>
      <c r="O4" s="54">
        <v>0.09</v>
      </c>
      <c r="P4" s="54">
        <v>0.1</v>
      </c>
      <c r="Q4" s="54">
        <v>0.11</v>
      </c>
      <c r="R4" s="54">
        <v>0.12</v>
      </c>
      <c r="S4" s="54">
        <v>0.13</v>
      </c>
      <c r="T4" s="54">
        <v>0.14000000000000001</v>
      </c>
      <c r="U4" s="55">
        <v>0.15</v>
      </c>
    </row>
    <row r="5" spans="2:21" ht="17.25" customHeight="1">
      <c r="B5" s="66" t="s">
        <v>3</v>
      </c>
      <c r="C5" s="66"/>
      <c r="D5" s="27">
        <f>INDEX(TABEL2,MATCH(D4,PERIODE,),MATCH(D3,BUNGA,))</f>
        <v>10.634955333560738</v>
      </c>
      <c r="E5" s="28"/>
      <c r="F5" s="52">
        <v>1</v>
      </c>
      <c r="G5" s="32">
        <f>PV(G$4,$F5,-1)</f>
        <v>0.99009900990099098</v>
      </c>
      <c r="H5" s="53">
        <f t="shared" ref="H5:U5" si="0">PV(H$4,$F5,-1)</f>
        <v>0.98039215686274594</v>
      </c>
      <c r="I5" s="53">
        <f t="shared" si="0"/>
        <v>0.97087378640776778</v>
      </c>
      <c r="J5" s="53">
        <f t="shared" si="0"/>
        <v>0.96153846153846234</v>
      </c>
      <c r="K5" s="53">
        <f t="shared" si="0"/>
        <v>0.95238095238095322</v>
      </c>
      <c r="L5" s="53">
        <f t="shared" si="0"/>
        <v>0.94339622641509513</v>
      </c>
      <c r="M5" s="53">
        <f t="shared" si="0"/>
        <v>0.93457943925233722</v>
      </c>
      <c r="N5" s="53">
        <f t="shared" si="0"/>
        <v>0.92592592592592671</v>
      </c>
      <c r="O5" s="53">
        <f t="shared" si="0"/>
        <v>0.91743119266055118</v>
      </c>
      <c r="P5" s="53">
        <f t="shared" si="0"/>
        <v>0.90909090909090984</v>
      </c>
      <c r="Q5" s="53">
        <f t="shared" si="0"/>
        <v>0.90090090090090158</v>
      </c>
      <c r="R5" s="53">
        <f t="shared" si="0"/>
        <v>0.89285714285714357</v>
      </c>
      <c r="S5" s="53">
        <f t="shared" si="0"/>
        <v>0.88495575221238865</v>
      </c>
      <c r="T5" s="53">
        <f t="shared" si="0"/>
        <v>0.87719298245614108</v>
      </c>
      <c r="U5" s="53">
        <f t="shared" si="0"/>
        <v>0.86956521739130388</v>
      </c>
    </row>
    <row r="6" spans="2:21">
      <c r="C6" s="51"/>
      <c r="D6" s="51"/>
      <c r="E6" s="51"/>
      <c r="F6" s="9">
        <v>2</v>
      </c>
      <c r="G6" s="32">
        <f t="shared" ref="G6:U21" si="1">PV(G$4,$F6,-1)</f>
        <v>1.9703950593079116</v>
      </c>
      <c r="H6" s="32">
        <f t="shared" si="1"/>
        <v>1.9415609381007302</v>
      </c>
      <c r="I6" s="32">
        <f t="shared" si="1"/>
        <v>1.91346969554152</v>
      </c>
      <c r="J6" s="32">
        <f t="shared" si="1"/>
        <v>1.8860946745562153</v>
      </c>
      <c r="K6" s="32">
        <f t="shared" si="1"/>
        <v>1.8594104308390029</v>
      </c>
      <c r="L6" s="32">
        <f t="shared" si="1"/>
        <v>1.8333926664293365</v>
      </c>
      <c r="M6" s="32">
        <f t="shared" si="1"/>
        <v>1.8080181675255482</v>
      </c>
      <c r="N6" s="32">
        <f t="shared" si="1"/>
        <v>1.7832647462277103</v>
      </c>
      <c r="O6" s="32">
        <f t="shared" si="1"/>
        <v>1.7591111859271116</v>
      </c>
      <c r="P6" s="32">
        <f t="shared" si="1"/>
        <v>1.735537190082646</v>
      </c>
      <c r="Q6" s="32">
        <f t="shared" si="1"/>
        <v>1.7125233341449568</v>
      </c>
      <c r="R6" s="32">
        <f t="shared" si="1"/>
        <v>1.6900510204081642</v>
      </c>
      <c r="S6" s="32">
        <f t="shared" si="1"/>
        <v>1.6681024355861838</v>
      </c>
      <c r="T6" s="32">
        <f t="shared" si="1"/>
        <v>1.6466605109264401</v>
      </c>
      <c r="U6" s="32">
        <f t="shared" si="1"/>
        <v>1.6257088846880898</v>
      </c>
    </row>
    <row r="7" spans="2:21">
      <c r="B7" s="30" t="s">
        <v>5</v>
      </c>
      <c r="C7" s="51"/>
      <c r="D7" s="51"/>
      <c r="E7" s="51"/>
      <c r="F7" s="9">
        <v>3</v>
      </c>
      <c r="G7" s="32">
        <f t="shared" si="1"/>
        <v>2.9409852072355469</v>
      </c>
      <c r="H7" s="32">
        <f t="shared" si="1"/>
        <v>2.8838832726477719</v>
      </c>
      <c r="I7" s="32">
        <f t="shared" si="1"/>
        <v>2.8286113548946812</v>
      </c>
      <c r="J7" s="32">
        <f t="shared" si="1"/>
        <v>2.7750910332271297</v>
      </c>
      <c r="K7" s="32">
        <f t="shared" si="1"/>
        <v>2.7232480293704802</v>
      </c>
      <c r="L7" s="32">
        <f t="shared" si="1"/>
        <v>2.6730119494616398</v>
      </c>
      <c r="M7" s="32">
        <f t="shared" si="1"/>
        <v>2.6243160444164007</v>
      </c>
      <c r="N7" s="32">
        <f t="shared" si="1"/>
        <v>2.5770969872478804</v>
      </c>
      <c r="O7" s="32">
        <f t="shared" si="1"/>
        <v>2.5312946659881761</v>
      </c>
      <c r="P7" s="32">
        <f t="shared" si="1"/>
        <v>2.4868519909842246</v>
      </c>
      <c r="Q7" s="32">
        <f t="shared" si="1"/>
        <v>2.4437147154459073</v>
      </c>
      <c r="R7" s="32">
        <f t="shared" si="1"/>
        <v>2.4018312682215761</v>
      </c>
      <c r="S7" s="32">
        <f t="shared" si="1"/>
        <v>2.3611525978638785</v>
      </c>
      <c r="T7" s="32">
        <f t="shared" si="1"/>
        <v>2.3216320271284565</v>
      </c>
      <c r="U7" s="32">
        <f t="shared" si="1"/>
        <v>2.2832251171200775</v>
      </c>
    </row>
    <row r="8" spans="2:21">
      <c r="B8" s="4" t="s">
        <v>4</v>
      </c>
      <c r="C8" s="5"/>
      <c r="D8" s="29">
        <v>0.01</v>
      </c>
      <c r="F8" s="9">
        <v>4</v>
      </c>
      <c r="G8" s="32">
        <f t="shared" si="1"/>
        <v>3.9019655517183738</v>
      </c>
      <c r="H8" s="32">
        <f t="shared" si="1"/>
        <v>3.8077286986742878</v>
      </c>
      <c r="I8" s="32">
        <f t="shared" si="1"/>
        <v>3.7170984028103682</v>
      </c>
      <c r="J8" s="32">
        <f t="shared" si="1"/>
        <v>3.6298952242568574</v>
      </c>
      <c r="K8" s="32">
        <f t="shared" si="1"/>
        <v>3.5459505041623607</v>
      </c>
      <c r="L8" s="32">
        <f t="shared" si="1"/>
        <v>3.4651056126996607</v>
      </c>
      <c r="M8" s="32">
        <f t="shared" si="1"/>
        <v>3.387211256463925</v>
      </c>
      <c r="N8" s="32">
        <f t="shared" si="1"/>
        <v>3.3121268400443342</v>
      </c>
      <c r="O8" s="32">
        <f t="shared" si="1"/>
        <v>3.2397198770533731</v>
      </c>
      <c r="P8" s="32">
        <f t="shared" si="1"/>
        <v>3.1698654463492946</v>
      </c>
      <c r="Q8" s="32">
        <f t="shared" si="1"/>
        <v>3.1024456895909083</v>
      </c>
      <c r="R8" s="32">
        <f t="shared" si="1"/>
        <v>3.037349346626407</v>
      </c>
      <c r="S8" s="32">
        <f t="shared" si="1"/>
        <v>2.9744713255432553</v>
      </c>
      <c r="T8" s="32">
        <f t="shared" si="1"/>
        <v>2.9137123044986466</v>
      </c>
      <c r="U8" s="32">
        <f t="shared" si="1"/>
        <v>2.8549783627131111</v>
      </c>
    </row>
    <row r="9" spans="2:21">
      <c r="B9" s="24" t="s">
        <v>0</v>
      </c>
      <c r="C9" s="25"/>
      <c r="D9" s="26">
        <v>7</v>
      </c>
      <c r="F9" s="9">
        <v>5</v>
      </c>
      <c r="G9" s="32">
        <f t="shared" si="1"/>
        <v>4.853431239325114</v>
      </c>
      <c r="H9" s="32">
        <f t="shared" si="1"/>
        <v>4.7134595085042061</v>
      </c>
      <c r="I9" s="32">
        <f t="shared" si="1"/>
        <v>4.5797071871945301</v>
      </c>
      <c r="J9" s="32">
        <f t="shared" si="1"/>
        <v>4.4518223310162108</v>
      </c>
      <c r="K9" s="32">
        <f t="shared" si="1"/>
        <v>4.3294766706308208</v>
      </c>
      <c r="L9" s="32">
        <f t="shared" si="1"/>
        <v>4.212363785565719</v>
      </c>
      <c r="M9" s="32">
        <f t="shared" si="1"/>
        <v>4.100197435947595</v>
      </c>
      <c r="N9" s="32">
        <f t="shared" si="1"/>
        <v>3.9927100370780875</v>
      </c>
      <c r="O9" s="32">
        <f t="shared" si="1"/>
        <v>3.8896512633517193</v>
      </c>
      <c r="P9" s="32">
        <f t="shared" si="1"/>
        <v>3.7907867694084505</v>
      </c>
      <c r="Q9" s="32">
        <f t="shared" si="1"/>
        <v>3.6958970176494668</v>
      </c>
      <c r="R9" s="32">
        <f t="shared" si="1"/>
        <v>3.6047762023450067</v>
      </c>
      <c r="S9" s="32">
        <f t="shared" si="1"/>
        <v>3.5172312615427028</v>
      </c>
      <c r="T9" s="32">
        <f t="shared" si="1"/>
        <v>3.4330809688584623</v>
      </c>
      <c r="U9" s="32">
        <f t="shared" si="1"/>
        <v>3.352155098011401</v>
      </c>
    </row>
    <row r="10" spans="2:21">
      <c r="B10" s="66" t="s">
        <v>3</v>
      </c>
      <c r="C10" s="66"/>
      <c r="D10" s="32">
        <f>PV(D8,D9,-1)</f>
        <v>6.7281945292864478</v>
      </c>
      <c r="E10" s="28"/>
      <c r="F10" s="9">
        <v>6</v>
      </c>
      <c r="G10" s="32">
        <f t="shared" si="1"/>
        <v>5.7954764745793392</v>
      </c>
      <c r="H10" s="32">
        <f t="shared" si="1"/>
        <v>5.6014308906903993</v>
      </c>
      <c r="I10" s="32">
        <f t="shared" si="1"/>
        <v>5.4171914438781865</v>
      </c>
      <c r="J10" s="32">
        <f t="shared" si="1"/>
        <v>5.2421368567463569</v>
      </c>
      <c r="K10" s="32">
        <f t="shared" si="1"/>
        <v>5.0756920672674468</v>
      </c>
      <c r="L10" s="32">
        <f t="shared" si="1"/>
        <v>4.9173243260053949</v>
      </c>
      <c r="M10" s="32">
        <f t="shared" si="1"/>
        <v>4.7665396597641063</v>
      </c>
      <c r="N10" s="32">
        <f t="shared" si="1"/>
        <v>4.6228796639611929</v>
      </c>
      <c r="O10" s="32">
        <f t="shared" si="1"/>
        <v>4.4859185902309351</v>
      </c>
      <c r="P10" s="32">
        <f t="shared" si="1"/>
        <v>4.355260699462228</v>
      </c>
      <c r="Q10" s="32">
        <f t="shared" si="1"/>
        <v>4.2305378537382587</v>
      </c>
      <c r="R10" s="32">
        <f t="shared" si="1"/>
        <v>4.1114073235223279</v>
      </c>
      <c r="S10" s="32">
        <f t="shared" si="1"/>
        <v>3.9975497889758422</v>
      </c>
      <c r="T10" s="32">
        <f t="shared" si="1"/>
        <v>3.8886675165425109</v>
      </c>
      <c r="U10" s="32">
        <f t="shared" si="1"/>
        <v>3.784482693922957</v>
      </c>
    </row>
    <row r="11" spans="2:21">
      <c r="B11" s="22"/>
      <c r="C11" s="22"/>
      <c r="D11" s="22"/>
      <c r="E11" s="22"/>
      <c r="F11" s="9">
        <v>7</v>
      </c>
      <c r="G11" s="32">
        <f t="shared" si="1"/>
        <v>6.7281945292864478</v>
      </c>
      <c r="H11" s="32">
        <f t="shared" si="1"/>
        <v>6.4719910693043037</v>
      </c>
      <c r="I11" s="32">
        <f t="shared" si="1"/>
        <v>6.2302829552215417</v>
      </c>
      <c r="J11" s="32">
        <f t="shared" si="1"/>
        <v>6.0020546699484187</v>
      </c>
      <c r="K11" s="32">
        <f t="shared" si="1"/>
        <v>5.7863733973975711</v>
      </c>
      <c r="L11" s="32">
        <f t="shared" si="1"/>
        <v>5.5823814396277331</v>
      </c>
      <c r="M11" s="32">
        <f t="shared" si="1"/>
        <v>5.3892894016486981</v>
      </c>
      <c r="N11" s="32">
        <f t="shared" si="1"/>
        <v>5.2063700592233273</v>
      </c>
      <c r="O11" s="32">
        <f t="shared" si="1"/>
        <v>5.0329528350742532</v>
      </c>
      <c r="P11" s="32">
        <f t="shared" si="1"/>
        <v>4.8684188176929348</v>
      </c>
      <c r="Q11" s="32">
        <f t="shared" si="1"/>
        <v>4.7121962646290614</v>
      </c>
      <c r="R11" s="32">
        <f t="shared" si="1"/>
        <v>4.5637565388592209</v>
      </c>
      <c r="S11" s="32">
        <f t="shared" si="1"/>
        <v>4.4226104327219842</v>
      </c>
      <c r="T11" s="32">
        <f t="shared" si="1"/>
        <v>4.2883048390723779</v>
      </c>
      <c r="U11" s="32">
        <f t="shared" si="1"/>
        <v>4.1604197338460489</v>
      </c>
    </row>
    <row r="12" spans="2:21">
      <c r="F12" s="9">
        <v>8</v>
      </c>
      <c r="G12" s="32">
        <f t="shared" si="1"/>
        <v>7.6516777517687853</v>
      </c>
      <c r="H12" s="32">
        <f t="shared" si="1"/>
        <v>7.3254814404944195</v>
      </c>
      <c r="I12" s="32">
        <f t="shared" si="1"/>
        <v>7.0196921895354745</v>
      </c>
      <c r="J12" s="32">
        <f t="shared" si="1"/>
        <v>6.7327448749504049</v>
      </c>
      <c r="K12" s="32">
        <f t="shared" si="1"/>
        <v>6.4632127594262556</v>
      </c>
      <c r="L12" s="32">
        <f t="shared" si="1"/>
        <v>6.2097938109695594</v>
      </c>
      <c r="M12" s="32">
        <f t="shared" si="1"/>
        <v>5.9712985062137358</v>
      </c>
      <c r="N12" s="32">
        <f t="shared" si="1"/>
        <v>5.7466389437253032</v>
      </c>
      <c r="O12" s="32">
        <f t="shared" si="1"/>
        <v>5.5348191147470214</v>
      </c>
      <c r="P12" s="32">
        <f t="shared" si="1"/>
        <v>5.3349261979026679</v>
      </c>
      <c r="Q12" s="32">
        <f t="shared" si="1"/>
        <v>5.1461227609270832</v>
      </c>
      <c r="R12" s="32">
        <f t="shared" si="1"/>
        <v>4.967639766838591</v>
      </c>
      <c r="S12" s="32">
        <f t="shared" si="1"/>
        <v>4.7987702944442336</v>
      </c>
      <c r="T12" s="32">
        <f t="shared" si="1"/>
        <v>4.6388638939231388</v>
      </c>
      <c r="U12" s="32">
        <f t="shared" si="1"/>
        <v>4.4873215076922159</v>
      </c>
    </row>
    <row r="13" spans="2:21">
      <c r="B13" s="15"/>
      <c r="C13" s="15"/>
      <c r="D13" s="15"/>
      <c r="E13" s="15"/>
      <c r="F13" s="9">
        <v>9</v>
      </c>
      <c r="G13" s="32">
        <f t="shared" si="1"/>
        <v>8.5660175760087061</v>
      </c>
      <c r="H13" s="32">
        <f t="shared" si="1"/>
        <v>8.1622367063670787</v>
      </c>
      <c r="I13" s="32">
        <f t="shared" si="1"/>
        <v>7.7861089218791024</v>
      </c>
      <c r="J13" s="32">
        <f t="shared" si="1"/>
        <v>7.4353316105292375</v>
      </c>
      <c r="K13" s="32">
        <f t="shared" si="1"/>
        <v>7.107821675644054</v>
      </c>
      <c r="L13" s="32">
        <f t="shared" si="1"/>
        <v>6.8016922744995831</v>
      </c>
      <c r="M13" s="32">
        <f t="shared" si="1"/>
        <v>6.5152322487978855</v>
      </c>
      <c r="N13" s="32">
        <f t="shared" si="1"/>
        <v>6.2468879108567625</v>
      </c>
      <c r="O13" s="32">
        <f t="shared" si="1"/>
        <v>5.9952468942633228</v>
      </c>
      <c r="P13" s="32">
        <f t="shared" si="1"/>
        <v>5.7590238162751533</v>
      </c>
      <c r="Q13" s="32">
        <f t="shared" si="1"/>
        <v>5.537047532366743</v>
      </c>
      <c r="R13" s="32">
        <f t="shared" si="1"/>
        <v>5.3282497918201708</v>
      </c>
      <c r="S13" s="32">
        <f t="shared" si="1"/>
        <v>5.1316551278267557</v>
      </c>
      <c r="T13" s="32">
        <f t="shared" si="1"/>
        <v>4.9463718367746834</v>
      </c>
      <c r="U13" s="32">
        <f t="shared" si="1"/>
        <v>4.771583919732362</v>
      </c>
    </row>
    <row r="14" spans="2:21">
      <c r="F14" s="9">
        <v>10</v>
      </c>
      <c r="G14" s="32">
        <f t="shared" si="1"/>
        <v>9.4713045307016905</v>
      </c>
      <c r="H14" s="32">
        <f t="shared" si="1"/>
        <v>8.9825850062422354</v>
      </c>
      <c r="I14" s="32">
        <f t="shared" si="1"/>
        <v>8.5302028367758282</v>
      </c>
      <c r="J14" s="32">
        <f t="shared" si="1"/>
        <v>8.1108957793550349</v>
      </c>
      <c r="K14" s="32">
        <f t="shared" si="1"/>
        <v>7.7217349291848132</v>
      </c>
      <c r="L14" s="32">
        <f t="shared" si="1"/>
        <v>7.3600870514147019</v>
      </c>
      <c r="M14" s="32">
        <f t="shared" si="1"/>
        <v>7.0235815409326028</v>
      </c>
      <c r="N14" s="32">
        <f t="shared" si="1"/>
        <v>6.7100813989414467</v>
      </c>
      <c r="O14" s="32">
        <f t="shared" si="1"/>
        <v>6.4176577011590128</v>
      </c>
      <c r="P14" s="32">
        <f t="shared" si="1"/>
        <v>6.1445671057046853</v>
      </c>
      <c r="Q14" s="32">
        <f t="shared" si="1"/>
        <v>5.8892320111412095</v>
      </c>
      <c r="R14" s="32">
        <f t="shared" si="1"/>
        <v>5.650223028410867</v>
      </c>
      <c r="S14" s="32">
        <f t="shared" si="1"/>
        <v>5.4262434759528801</v>
      </c>
      <c r="T14" s="32">
        <f t="shared" si="1"/>
        <v>5.2161156462935825</v>
      </c>
      <c r="U14" s="32">
        <f t="shared" si="1"/>
        <v>5.0187686258542286</v>
      </c>
    </row>
    <row r="15" spans="2:21">
      <c r="F15" s="9">
        <v>11</v>
      </c>
      <c r="G15" s="32">
        <f t="shared" si="1"/>
        <v>10.367628248219475</v>
      </c>
      <c r="H15" s="32">
        <f t="shared" si="1"/>
        <v>9.7868480453355176</v>
      </c>
      <c r="I15" s="32">
        <f t="shared" si="1"/>
        <v>9.2526241133745906</v>
      </c>
      <c r="J15" s="32">
        <f t="shared" si="1"/>
        <v>8.7604767109183026</v>
      </c>
      <c r="K15" s="32">
        <f t="shared" si="1"/>
        <v>8.3064142182712519</v>
      </c>
      <c r="L15" s="32">
        <f t="shared" si="1"/>
        <v>7.8868745768063242</v>
      </c>
      <c r="M15" s="32">
        <f t="shared" si="1"/>
        <v>7.4986743373201898</v>
      </c>
      <c r="N15" s="32">
        <f t="shared" si="1"/>
        <v>7.1389642582791168</v>
      </c>
      <c r="O15" s="32">
        <f t="shared" si="1"/>
        <v>6.8051905515220295</v>
      </c>
      <c r="P15" s="32">
        <f t="shared" si="1"/>
        <v>6.495061005186078</v>
      </c>
      <c r="Q15" s="32">
        <f t="shared" si="1"/>
        <v>6.2065153253524414</v>
      </c>
      <c r="R15" s="32">
        <f t="shared" si="1"/>
        <v>5.937699132509703</v>
      </c>
      <c r="S15" s="32">
        <f t="shared" si="1"/>
        <v>5.6869411291618404</v>
      </c>
      <c r="T15" s="32">
        <f t="shared" si="1"/>
        <v>5.4527330230645461</v>
      </c>
      <c r="U15" s="32">
        <f t="shared" si="1"/>
        <v>5.2337118485688938</v>
      </c>
    </row>
    <row r="16" spans="2:21">
      <c r="F16" s="9">
        <v>12</v>
      </c>
      <c r="G16" s="32">
        <f t="shared" si="1"/>
        <v>11.255077473484633</v>
      </c>
      <c r="H16" s="32">
        <f t="shared" si="1"/>
        <v>10.57534122091718</v>
      </c>
      <c r="I16" s="32">
        <f t="shared" si="1"/>
        <v>9.954003993567559</v>
      </c>
      <c r="J16" s="32">
        <f t="shared" si="1"/>
        <v>9.3850737604983721</v>
      </c>
      <c r="K16" s="32">
        <f t="shared" si="1"/>
        <v>8.8632516364488101</v>
      </c>
      <c r="L16" s="32">
        <f t="shared" si="1"/>
        <v>8.3838439403833256</v>
      </c>
      <c r="M16" s="32">
        <f t="shared" si="1"/>
        <v>7.9426862965609235</v>
      </c>
      <c r="N16" s="32">
        <f t="shared" si="1"/>
        <v>7.5360780169251091</v>
      </c>
      <c r="O16" s="32">
        <f t="shared" si="1"/>
        <v>7.1607252766257155</v>
      </c>
      <c r="P16" s="32">
        <f t="shared" si="1"/>
        <v>6.813691822896434</v>
      </c>
      <c r="Q16" s="32">
        <f t="shared" si="1"/>
        <v>6.4923561489661639</v>
      </c>
      <c r="R16" s="32">
        <f t="shared" si="1"/>
        <v>6.1943742254550918</v>
      </c>
      <c r="S16" s="32">
        <f t="shared" si="1"/>
        <v>5.9176470169573809</v>
      </c>
      <c r="T16" s="32">
        <f t="shared" si="1"/>
        <v>5.6602921254952161</v>
      </c>
      <c r="U16" s="32">
        <f t="shared" si="1"/>
        <v>5.4206189987555593</v>
      </c>
    </row>
    <row r="17" spans="6:21">
      <c r="F17" s="9">
        <v>13</v>
      </c>
      <c r="G17" s="32">
        <f t="shared" si="1"/>
        <v>12.133740072757066</v>
      </c>
      <c r="H17" s="32">
        <f t="shared" si="1"/>
        <v>11.348373745997234</v>
      </c>
      <c r="I17" s="32">
        <f t="shared" si="1"/>
        <v>10.634955333560738</v>
      </c>
      <c r="J17" s="32">
        <f t="shared" si="1"/>
        <v>9.9856478466330483</v>
      </c>
      <c r="K17" s="32">
        <f t="shared" si="1"/>
        <v>9.3935729870941067</v>
      </c>
      <c r="L17" s="32">
        <f t="shared" si="1"/>
        <v>8.8526829626257797</v>
      </c>
      <c r="M17" s="32">
        <f t="shared" si="1"/>
        <v>8.3576507444494617</v>
      </c>
      <c r="N17" s="32">
        <f t="shared" si="1"/>
        <v>7.9037759415973232</v>
      </c>
      <c r="O17" s="32">
        <f t="shared" si="1"/>
        <v>7.4869039235098311</v>
      </c>
      <c r="P17" s="32">
        <f t="shared" si="1"/>
        <v>7.1033562026331216</v>
      </c>
      <c r="Q17" s="32">
        <f t="shared" si="1"/>
        <v>6.7498704044740219</v>
      </c>
      <c r="R17" s="32">
        <f t="shared" si="1"/>
        <v>6.4235484155849036</v>
      </c>
      <c r="S17" s="32">
        <f t="shared" si="1"/>
        <v>6.1218115194313105</v>
      </c>
      <c r="T17" s="32">
        <f t="shared" si="1"/>
        <v>5.8423615135922944</v>
      </c>
      <c r="U17" s="32">
        <f t="shared" si="1"/>
        <v>5.5831469554396174</v>
      </c>
    </row>
    <row r="18" spans="6:21">
      <c r="F18" s="9">
        <v>14</v>
      </c>
      <c r="G18" s="32">
        <f t="shared" si="1"/>
        <v>13.00370304233374</v>
      </c>
      <c r="H18" s="32">
        <f t="shared" si="1"/>
        <v>12.106248770585527</v>
      </c>
      <c r="I18" s="32">
        <f t="shared" si="1"/>
        <v>11.296073139379358</v>
      </c>
      <c r="J18" s="32">
        <f t="shared" si="1"/>
        <v>10.563122929454854</v>
      </c>
      <c r="K18" s="32">
        <f t="shared" si="1"/>
        <v>9.8986409400896225</v>
      </c>
      <c r="L18" s="32">
        <f t="shared" si="1"/>
        <v>9.2949839270054522</v>
      </c>
      <c r="M18" s="32">
        <f t="shared" si="1"/>
        <v>8.7454679854667869</v>
      </c>
      <c r="N18" s="32">
        <f t="shared" si="1"/>
        <v>8.2442369829604853</v>
      </c>
      <c r="O18" s="32">
        <f t="shared" si="1"/>
        <v>7.7861503885411292</v>
      </c>
      <c r="P18" s="32">
        <f t="shared" si="1"/>
        <v>7.3666874569392027</v>
      </c>
      <c r="Q18" s="32">
        <f t="shared" si="1"/>
        <v>6.9818652292558756</v>
      </c>
      <c r="R18" s="32">
        <f t="shared" si="1"/>
        <v>6.6281682282008072</v>
      </c>
      <c r="S18" s="32">
        <f t="shared" si="1"/>
        <v>6.3024880702931947</v>
      </c>
      <c r="T18" s="32">
        <f t="shared" si="1"/>
        <v>6.0020715031511358</v>
      </c>
      <c r="U18" s="32">
        <f t="shared" si="1"/>
        <v>5.7244756134257537</v>
      </c>
    </row>
    <row r="19" spans="6:21">
      <c r="F19" s="9">
        <v>15</v>
      </c>
      <c r="G19" s="32">
        <f t="shared" si="1"/>
        <v>13.865052517162095</v>
      </c>
      <c r="H19" s="32">
        <f t="shared" si="1"/>
        <v>12.849263500574036</v>
      </c>
      <c r="I19" s="32">
        <f t="shared" si="1"/>
        <v>11.937935086776077</v>
      </c>
      <c r="J19" s="32">
        <f t="shared" si="1"/>
        <v>11.118387432168129</v>
      </c>
      <c r="K19" s="32">
        <f t="shared" si="1"/>
        <v>10.379658038180596</v>
      </c>
      <c r="L19" s="32">
        <f t="shared" si="1"/>
        <v>9.7122489877409954</v>
      </c>
      <c r="M19" s="32">
        <f t="shared" si="1"/>
        <v>9.1079140051091478</v>
      </c>
      <c r="N19" s="32">
        <f t="shared" si="1"/>
        <v>8.5594786879263758</v>
      </c>
      <c r="O19" s="32">
        <f t="shared" si="1"/>
        <v>8.0606884298542472</v>
      </c>
      <c r="P19" s="32">
        <f t="shared" si="1"/>
        <v>7.6060795063083662</v>
      </c>
      <c r="Q19" s="32">
        <f t="shared" si="1"/>
        <v>7.190869575906194</v>
      </c>
      <c r="R19" s="32">
        <f t="shared" si="1"/>
        <v>6.8108644894650059</v>
      </c>
      <c r="S19" s="32">
        <f t="shared" si="1"/>
        <v>6.4623788232683141</v>
      </c>
      <c r="T19" s="32">
        <f t="shared" si="1"/>
        <v>6.1421679852202953</v>
      </c>
      <c r="U19" s="32">
        <f t="shared" si="1"/>
        <v>5.8473700986310906</v>
      </c>
    </row>
    <row r="20" spans="6:21">
      <c r="F20" s="9">
        <v>16</v>
      </c>
      <c r="G20" s="32">
        <f t="shared" si="1"/>
        <v>14.717873779368437</v>
      </c>
      <c r="H20" s="32">
        <f t="shared" si="1"/>
        <v>13.577709314288276</v>
      </c>
      <c r="I20" s="32">
        <f t="shared" si="1"/>
        <v>12.561102025996188</v>
      </c>
      <c r="J20" s="32">
        <f t="shared" si="1"/>
        <v>11.652295607853974</v>
      </c>
      <c r="K20" s="32">
        <f t="shared" si="1"/>
        <v>10.837769560171996</v>
      </c>
      <c r="L20" s="32">
        <f t="shared" si="1"/>
        <v>10.105895271453766</v>
      </c>
      <c r="M20" s="32">
        <f t="shared" si="1"/>
        <v>9.4466486029057446</v>
      </c>
      <c r="N20" s="32">
        <f t="shared" si="1"/>
        <v>8.8513691554873848</v>
      </c>
      <c r="O20" s="32">
        <f t="shared" si="1"/>
        <v>8.3125581925268328</v>
      </c>
      <c r="P20" s="32">
        <f t="shared" si="1"/>
        <v>7.8237086420985147</v>
      </c>
      <c r="Q20" s="32">
        <f t="shared" si="1"/>
        <v>7.3791617800956706</v>
      </c>
      <c r="R20" s="32">
        <f t="shared" si="1"/>
        <v>6.9739861513080417</v>
      </c>
      <c r="S20" s="32">
        <f t="shared" si="1"/>
        <v>6.6038750648392162</v>
      </c>
      <c r="T20" s="32">
        <f t="shared" si="1"/>
        <v>6.2650596361581528</v>
      </c>
      <c r="U20" s="32">
        <f t="shared" si="1"/>
        <v>5.9542348683748605</v>
      </c>
    </row>
    <row r="21" spans="6:21">
      <c r="F21" s="9">
        <v>17</v>
      </c>
      <c r="G21" s="32">
        <f t="shared" si="1"/>
        <v>15.562251266701427</v>
      </c>
      <c r="H21" s="32">
        <f t="shared" si="1"/>
        <v>14.291871876753214</v>
      </c>
      <c r="I21" s="32">
        <f t="shared" si="1"/>
        <v>13.16611847184096</v>
      </c>
      <c r="J21" s="32">
        <f t="shared" si="1"/>
        <v>12.165668853705743</v>
      </c>
      <c r="K21" s="32">
        <f t="shared" si="1"/>
        <v>11.274066247782853</v>
      </c>
      <c r="L21" s="32">
        <f t="shared" si="1"/>
        <v>10.477259690050724</v>
      </c>
      <c r="M21" s="32">
        <f t="shared" si="1"/>
        <v>9.7632229933698547</v>
      </c>
      <c r="N21" s="32">
        <f t="shared" si="1"/>
        <v>9.1216381069327639</v>
      </c>
      <c r="O21" s="32">
        <f t="shared" si="1"/>
        <v>8.5436313692906722</v>
      </c>
      <c r="P21" s="32">
        <f t="shared" si="1"/>
        <v>8.0215533109986499</v>
      </c>
      <c r="Q21" s="32">
        <f t="shared" si="1"/>
        <v>7.5487943964825854</v>
      </c>
      <c r="R21" s="32">
        <f t="shared" si="1"/>
        <v>7.119630492239323</v>
      </c>
      <c r="S21" s="32">
        <f t="shared" si="1"/>
        <v>6.7290929777338198</v>
      </c>
      <c r="T21" s="32">
        <f t="shared" si="1"/>
        <v>6.3728593299632923</v>
      </c>
      <c r="U21" s="32">
        <f t="shared" si="1"/>
        <v>6.0471607551085755</v>
      </c>
    </row>
    <row r="22" spans="6:21">
      <c r="F22" s="9">
        <v>18</v>
      </c>
      <c r="G22" s="32">
        <f t="shared" ref="G22:U38" si="2">PV(G$4,$F22,-1)</f>
        <v>16.398268580892505</v>
      </c>
      <c r="H22" s="32">
        <f t="shared" si="2"/>
        <v>14.992031251718833</v>
      </c>
      <c r="I22" s="32">
        <f t="shared" si="2"/>
        <v>13.753513079457242</v>
      </c>
      <c r="J22" s="32">
        <f t="shared" si="2"/>
        <v>12.659296974717064</v>
      </c>
      <c r="K22" s="32">
        <f t="shared" si="2"/>
        <v>11.689586902650337</v>
      </c>
      <c r="L22" s="32">
        <f t="shared" si="2"/>
        <v>10.82760348117993</v>
      </c>
      <c r="M22" s="32">
        <f t="shared" si="2"/>
        <v>10.059086909691453</v>
      </c>
      <c r="N22" s="32">
        <f t="shared" si="2"/>
        <v>9.3718871360488549</v>
      </c>
      <c r="O22" s="32">
        <f t="shared" si="2"/>
        <v>8.7556251094409845</v>
      </c>
      <c r="P22" s="32">
        <f t="shared" si="2"/>
        <v>8.2014121009078629</v>
      </c>
      <c r="Q22" s="32">
        <f t="shared" si="2"/>
        <v>7.7016165734077351</v>
      </c>
      <c r="R22" s="32">
        <f t="shared" si="2"/>
        <v>7.2496700823565385</v>
      </c>
      <c r="S22" s="32">
        <f t="shared" si="2"/>
        <v>6.8399052900299289</v>
      </c>
      <c r="T22" s="32">
        <f t="shared" si="2"/>
        <v>6.4674204648800817</v>
      </c>
      <c r="U22" s="32">
        <f t="shared" si="2"/>
        <v>6.1279658740074563</v>
      </c>
    </row>
    <row r="23" spans="6:21">
      <c r="F23" s="9">
        <v>19</v>
      </c>
      <c r="G23" s="32">
        <f t="shared" si="2"/>
        <v>17.226008495933154</v>
      </c>
      <c r="H23" s="32">
        <f t="shared" si="2"/>
        <v>15.678462011489053</v>
      </c>
      <c r="I23" s="32">
        <f t="shared" si="2"/>
        <v>14.323799106269167</v>
      </c>
      <c r="J23" s="32">
        <f t="shared" si="2"/>
        <v>13.133939398766406</v>
      </c>
      <c r="K23" s="32">
        <f t="shared" si="2"/>
        <v>12.085320859666988</v>
      </c>
      <c r="L23" s="32">
        <f t="shared" si="2"/>
        <v>11.158116491679177</v>
      </c>
      <c r="M23" s="32">
        <f t="shared" si="2"/>
        <v>10.335595242702292</v>
      </c>
      <c r="N23" s="32">
        <f t="shared" si="2"/>
        <v>9.6035992000452381</v>
      </c>
      <c r="O23" s="32">
        <f t="shared" si="2"/>
        <v>8.9501147793036555</v>
      </c>
      <c r="P23" s="32">
        <f t="shared" si="2"/>
        <v>8.3649200917344206</v>
      </c>
      <c r="Q23" s="32">
        <f t="shared" si="2"/>
        <v>7.8392942102772389</v>
      </c>
      <c r="R23" s="32">
        <f t="shared" si="2"/>
        <v>7.3657768592469095</v>
      </c>
      <c r="S23" s="32">
        <f t="shared" si="2"/>
        <v>6.9379692832123263</v>
      </c>
      <c r="T23" s="32">
        <f t="shared" si="2"/>
        <v>6.5503688288421769</v>
      </c>
      <c r="U23" s="32">
        <f t="shared" si="2"/>
        <v>6.1982311947890922</v>
      </c>
    </row>
    <row r="24" spans="6:21">
      <c r="F24" s="9">
        <v>20</v>
      </c>
      <c r="G24" s="32">
        <f t="shared" si="2"/>
        <v>18.045552966270456</v>
      </c>
      <c r="H24" s="32">
        <f t="shared" si="2"/>
        <v>16.351433344597112</v>
      </c>
      <c r="I24" s="32">
        <f t="shared" si="2"/>
        <v>14.877474860455502</v>
      </c>
      <c r="J24" s="32">
        <f t="shared" si="2"/>
        <v>13.590326344967698</v>
      </c>
      <c r="K24" s="32">
        <f t="shared" si="2"/>
        <v>12.462210342539986</v>
      </c>
      <c r="L24" s="32">
        <f t="shared" si="2"/>
        <v>11.469921218565263</v>
      </c>
      <c r="M24" s="32">
        <f t="shared" si="2"/>
        <v>10.594014245516162</v>
      </c>
      <c r="N24" s="32">
        <f t="shared" si="2"/>
        <v>9.8181474074492936</v>
      </c>
      <c r="O24" s="32">
        <f t="shared" si="2"/>
        <v>9.1285456690859217</v>
      </c>
      <c r="P24" s="32">
        <f t="shared" si="2"/>
        <v>8.5135637197585652</v>
      </c>
      <c r="Q24" s="32">
        <f t="shared" si="2"/>
        <v>7.9633281173668822</v>
      </c>
      <c r="R24" s="32">
        <f t="shared" si="2"/>
        <v>7.4694436243275968</v>
      </c>
      <c r="S24" s="32">
        <f t="shared" si="2"/>
        <v>7.0247515780640049</v>
      </c>
      <c r="T24" s="32">
        <f t="shared" si="2"/>
        <v>6.6231305516159438</v>
      </c>
      <c r="U24" s="32">
        <f t="shared" si="2"/>
        <v>6.2593314737296453</v>
      </c>
    </row>
    <row r="25" spans="6:21">
      <c r="F25" s="9">
        <v>21</v>
      </c>
      <c r="G25" s="32">
        <f t="shared" si="2"/>
        <v>18.856983134921236</v>
      </c>
      <c r="H25" s="32">
        <f t="shared" si="2"/>
        <v>17.011209161369717</v>
      </c>
      <c r="I25" s="32">
        <f t="shared" si="2"/>
        <v>15.415024136364561</v>
      </c>
      <c r="J25" s="32">
        <f t="shared" si="2"/>
        <v>14.029159947084327</v>
      </c>
      <c r="K25" s="32">
        <f t="shared" si="2"/>
        <v>12.821152707180941</v>
      </c>
      <c r="L25" s="32">
        <f t="shared" si="2"/>
        <v>11.764076621287986</v>
      </c>
      <c r="M25" s="32">
        <f t="shared" si="2"/>
        <v>10.835527332258094</v>
      </c>
      <c r="N25" s="32">
        <f t="shared" si="2"/>
        <v>10.016803155045642</v>
      </c>
      <c r="O25" s="32">
        <f t="shared" si="2"/>
        <v>9.2922437331063499</v>
      </c>
      <c r="P25" s="32">
        <f t="shared" si="2"/>
        <v>8.6486942906896047</v>
      </c>
      <c r="Q25" s="32">
        <f t="shared" si="2"/>
        <v>8.0750703760062006</v>
      </c>
      <c r="R25" s="32">
        <f t="shared" si="2"/>
        <v>7.5620032360067837</v>
      </c>
      <c r="S25" s="32">
        <f t="shared" si="2"/>
        <v>7.1015500690831894</v>
      </c>
      <c r="T25" s="32">
        <f t="shared" si="2"/>
        <v>6.6869566242245124</v>
      </c>
      <c r="U25" s="32">
        <f t="shared" si="2"/>
        <v>6.3124621510692567</v>
      </c>
    </row>
    <row r="26" spans="6:21">
      <c r="F26" s="9">
        <v>22</v>
      </c>
      <c r="G26" s="32">
        <f t="shared" si="2"/>
        <v>19.660379341506193</v>
      </c>
      <c r="H26" s="32">
        <f t="shared" si="2"/>
        <v>17.658048197421294</v>
      </c>
      <c r="I26" s="32">
        <f t="shared" si="2"/>
        <v>15.936916637247149</v>
      </c>
      <c r="J26" s="32">
        <f t="shared" si="2"/>
        <v>14.451115333734931</v>
      </c>
      <c r="K26" s="32">
        <f t="shared" si="2"/>
        <v>13.163002578267562</v>
      </c>
      <c r="L26" s="32">
        <f t="shared" si="2"/>
        <v>12.041581718196213</v>
      </c>
      <c r="M26" s="32">
        <f t="shared" si="2"/>
        <v>11.061240497437471</v>
      </c>
      <c r="N26" s="32">
        <f t="shared" si="2"/>
        <v>10.200743662079299</v>
      </c>
      <c r="O26" s="32">
        <f t="shared" si="2"/>
        <v>9.4424254432168357</v>
      </c>
      <c r="P26" s="32">
        <f t="shared" si="2"/>
        <v>8.771540264263276</v>
      </c>
      <c r="Q26" s="32">
        <f t="shared" si="2"/>
        <v>8.1757390774830636</v>
      </c>
      <c r="R26" s="32">
        <f t="shared" si="2"/>
        <v>7.6446457464346294</v>
      </c>
      <c r="S26" s="32">
        <f t="shared" si="2"/>
        <v>7.1695133354718497</v>
      </c>
      <c r="T26" s="32">
        <f t="shared" si="2"/>
        <v>6.742944407214484</v>
      </c>
      <c r="U26" s="32">
        <f t="shared" si="2"/>
        <v>6.3586627400602236</v>
      </c>
    </row>
    <row r="27" spans="6:21">
      <c r="F27" s="9">
        <v>23</v>
      </c>
      <c r="G27" s="32">
        <f t="shared" si="2"/>
        <v>20.455821130204139</v>
      </c>
      <c r="H27" s="32">
        <f t="shared" si="2"/>
        <v>18.29220411511891</v>
      </c>
      <c r="I27" s="32">
        <f t="shared" si="2"/>
        <v>16.443608385676846</v>
      </c>
      <c r="J27" s="32">
        <f t="shared" si="2"/>
        <v>14.856841667052818</v>
      </c>
      <c r="K27" s="32">
        <f t="shared" si="2"/>
        <v>13.488573884064344</v>
      </c>
      <c r="L27" s="32">
        <f t="shared" si="2"/>
        <v>12.30337897943039</v>
      </c>
      <c r="M27" s="32">
        <f t="shared" si="2"/>
        <v>11.272187380782682</v>
      </c>
      <c r="N27" s="32">
        <f t="shared" si="2"/>
        <v>10.37105894636972</v>
      </c>
      <c r="O27" s="32">
        <f t="shared" si="2"/>
        <v>9.5802068286392998</v>
      </c>
      <c r="P27" s="32">
        <f t="shared" si="2"/>
        <v>8.8832184220575243</v>
      </c>
      <c r="Q27" s="32">
        <f t="shared" si="2"/>
        <v>8.2664316013360928</v>
      </c>
      <c r="R27" s="32">
        <f t="shared" si="2"/>
        <v>7.7184337021737752</v>
      </c>
      <c r="S27" s="32">
        <f t="shared" si="2"/>
        <v>7.2296578190016367</v>
      </c>
      <c r="T27" s="32">
        <f t="shared" si="2"/>
        <v>6.7920564975565663</v>
      </c>
      <c r="U27" s="32">
        <f t="shared" si="2"/>
        <v>6.39883716526976</v>
      </c>
    </row>
    <row r="28" spans="6:21">
      <c r="F28" s="9">
        <v>24</v>
      </c>
      <c r="G28" s="32">
        <f t="shared" si="2"/>
        <v>21.24338725762788</v>
      </c>
      <c r="H28" s="32">
        <f t="shared" si="2"/>
        <v>18.913925603057756</v>
      </c>
      <c r="I28" s="32">
        <f t="shared" si="2"/>
        <v>16.935542122016351</v>
      </c>
      <c r="J28" s="32">
        <f t="shared" si="2"/>
        <v>15.24696314139694</v>
      </c>
      <c r="K28" s="32">
        <f t="shared" si="2"/>
        <v>13.798641794346993</v>
      </c>
      <c r="L28" s="32">
        <f t="shared" si="2"/>
        <v>12.550357527764518</v>
      </c>
      <c r="M28" s="32">
        <f t="shared" si="2"/>
        <v>11.469334000731479</v>
      </c>
      <c r="N28" s="32">
        <f t="shared" si="2"/>
        <v>10.528758283675666</v>
      </c>
      <c r="O28" s="32">
        <f t="shared" si="2"/>
        <v>9.7066117693938523</v>
      </c>
      <c r="P28" s="32">
        <f t="shared" si="2"/>
        <v>8.984744020052295</v>
      </c>
      <c r="Q28" s="32">
        <f t="shared" si="2"/>
        <v>8.3481365777802647</v>
      </c>
      <c r="R28" s="32">
        <f t="shared" si="2"/>
        <v>7.7843158055122998</v>
      </c>
      <c r="S28" s="32">
        <f t="shared" si="2"/>
        <v>7.282883025665166</v>
      </c>
      <c r="T28" s="32">
        <f t="shared" si="2"/>
        <v>6.8351372785583902</v>
      </c>
      <c r="U28" s="32">
        <f t="shared" si="2"/>
        <v>6.4337714480606607</v>
      </c>
    </row>
    <row r="29" spans="6:21">
      <c r="F29" s="9">
        <v>25</v>
      </c>
      <c r="G29" s="32">
        <f t="shared" si="2"/>
        <v>22.023155700621672</v>
      </c>
      <c r="H29" s="32">
        <f t="shared" si="2"/>
        <v>19.523456473586034</v>
      </c>
      <c r="I29" s="32">
        <f t="shared" si="2"/>
        <v>17.413147691278009</v>
      </c>
      <c r="J29" s="32">
        <f t="shared" si="2"/>
        <v>15.622079943650906</v>
      </c>
      <c r="K29" s="32">
        <f t="shared" si="2"/>
        <v>14.093944566044758</v>
      </c>
      <c r="L29" s="32">
        <f t="shared" si="2"/>
        <v>12.783356158268413</v>
      </c>
      <c r="M29" s="32">
        <f t="shared" si="2"/>
        <v>11.653583178253719</v>
      </c>
      <c r="N29" s="32">
        <f t="shared" si="2"/>
        <v>10.674776188588583</v>
      </c>
      <c r="O29" s="32">
        <f t="shared" si="2"/>
        <v>9.8225796049484888</v>
      </c>
      <c r="P29" s="32">
        <f t="shared" si="2"/>
        <v>9.0770400182293578</v>
      </c>
      <c r="Q29" s="32">
        <f t="shared" si="2"/>
        <v>8.421744664666905</v>
      </c>
      <c r="R29" s="32">
        <f t="shared" si="2"/>
        <v>7.8431391120645539</v>
      </c>
      <c r="S29" s="32">
        <f t="shared" si="2"/>
        <v>7.3299849784647479</v>
      </c>
      <c r="T29" s="32">
        <f t="shared" si="2"/>
        <v>6.8729274373319207</v>
      </c>
      <c r="U29" s="32">
        <f t="shared" si="2"/>
        <v>6.4641490852701393</v>
      </c>
    </row>
    <row r="30" spans="6:21">
      <c r="F30" s="9">
        <v>26</v>
      </c>
      <c r="G30" s="32">
        <f t="shared" si="2"/>
        <v>22.795203663981848</v>
      </c>
      <c r="H30" s="32">
        <f t="shared" si="2"/>
        <v>20.121035758417683</v>
      </c>
      <c r="I30" s="32">
        <f t="shared" si="2"/>
        <v>17.876842418716521</v>
      </c>
      <c r="J30" s="32">
        <f t="shared" si="2"/>
        <v>15.982769176587407</v>
      </c>
      <c r="K30" s="32">
        <f t="shared" si="2"/>
        <v>14.375185300995009</v>
      </c>
      <c r="L30" s="32">
        <f t="shared" si="2"/>
        <v>13.003166187045673</v>
      </c>
      <c r="M30" s="32">
        <f t="shared" si="2"/>
        <v>11.825778671265157</v>
      </c>
      <c r="N30" s="32">
        <f t="shared" si="2"/>
        <v>10.809977952396833</v>
      </c>
      <c r="O30" s="32">
        <f t="shared" si="2"/>
        <v>9.928972114631641</v>
      </c>
      <c r="P30" s="32">
        <f t="shared" si="2"/>
        <v>9.1609454711175982</v>
      </c>
      <c r="Q30" s="32">
        <f t="shared" si="2"/>
        <v>8.4880582564566698</v>
      </c>
      <c r="R30" s="32">
        <f t="shared" si="2"/>
        <v>7.8956599214862084</v>
      </c>
      <c r="S30" s="32">
        <f t="shared" si="2"/>
        <v>7.3716681225351746</v>
      </c>
      <c r="T30" s="32">
        <f t="shared" si="2"/>
        <v>6.9060766994139655</v>
      </c>
      <c r="U30" s="32">
        <f t="shared" si="2"/>
        <v>6.4905644219740344</v>
      </c>
    </row>
    <row r="31" spans="6:21">
      <c r="F31" s="9">
        <v>27</v>
      </c>
      <c r="G31" s="32">
        <f t="shared" si="2"/>
        <v>23.559607588100818</v>
      </c>
      <c r="H31" s="32">
        <f t="shared" si="2"/>
        <v>20.706897802370271</v>
      </c>
      <c r="I31" s="32">
        <f t="shared" si="2"/>
        <v>18.327031474482055</v>
      </c>
      <c r="J31" s="32">
        <f t="shared" si="2"/>
        <v>16.329585746718664</v>
      </c>
      <c r="K31" s="32">
        <f t="shared" si="2"/>
        <v>14.643033619995245</v>
      </c>
      <c r="L31" s="32">
        <f t="shared" si="2"/>
        <v>13.210534138722334</v>
      </c>
      <c r="M31" s="32">
        <f t="shared" si="2"/>
        <v>11.98670903856557</v>
      </c>
      <c r="N31" s="32">
        <f t="shared" si="2"/>
        <v>10.93516477073781</v>
      </c>
      <c r="O31" s="32">
        <f t="shared" si="2"/>
        <v>10.026579921680405</v>
      </c>
      <c r="P31" s="32">
        <f t="shared" si="2"/>
        <v>9.2372231555614537</v>
      </c>
      <c r="Q31" s="32">
        <f t="shared" si="2"/>
        <v>8.5478002310420464</v>
      </c>
      <c r="R31" s="32">
        <f t="shared" si="2"/>
        <v>7.9425535013269721</v>
      </c>
      <c r="S31" s="32">
        <f t="shared" si="2"/>
        <v>7.4085558606505968</v>
      </c>
      <c r="T31" s="32">
        <f t="shared" si="2"/>
        <v>6.9351549994859347</v>
      </c>
      <c r="U31" s="32">
        <f t="shared" si="2"/>
        <v>6.5135342799774216</v>
      </c>
    </row>
    <row r="32" spans="6:21">
      <c r="F32" s="9">
        <v>28</v>
      </c>
      <c r="G32" s="32">
        <f t="shared" si="2"/>
        <v>24.31644315653547</v>
      </c>
      <c r="H32" s="32">
        <f t="shared" si="2"/>
        <v>21.281272355264978</v>
      </c>
      <c r="I32" s="32">
        <f t="shared" si="2"/>
        <v>18.764108227652482</v>
      </c>
      <c r="J32" s="32">
        <f t="shared" si="2"/>
        <v>16.663063217998715</v>
      </c>
      <c r="K32" s="32">
        <f t="shared" si="2"/>
        <v>14.898127257138327</v>
      </c>
      <c r="L32" s="32">
        <f t="shared" si="2"/>
        <v>13.406164281813522</v>
      </c>
      <c r="M32" s="32">
        <f t="shared" si="2"/>
        <v>12.137111250995858</v>
      </c>
      <c r="N32" s="32">
        <f t="shared" si="2"/>
        <v>11.051078491423898</v>
      </c>
      <c r="O32" s="32">
        <f t="shared" si="2"/>
        <v>10.116128368514133</v>
      </c>
      <c r="P32" s="32">
        <f t="shared" si="2"/>
        <v>9.3065665050558657</v>
      </c>
      <c r="Q32" s="32">
        <f t="shared" si="2"/>
        <v>8.601621829767609</v>
      </c>
      <c r="R32" s="32">
        <f t="shared" si="2"/>
        <v>7.9844227690419398</v>
      </c>
      <c r="S32" s="32">
        <f t="shared" si="2"/>
        <v>7.441199876681944</v>
      </c>
      <c r="T32" s="32">
        <f t="shared" si="2"/>
        <v>6.96066228025082</v>
      </c>
      <c r="U32" s="32">
        <f t="shared" si="2"/>
        <v>6.5335080695455838</v>
      </c>
    </row>
    <row r="33" spans="6:21">
      <c r="F33" s="9">
        <v>29</v>
      </c>
      <c r="G33" s="32">
        <f t="shared" si="2"/>
        <v>25.065785303500466</v>
      </c>
      <c r="H33" s="32">
        <f t="shared" si="2"/>
        <v>21.844384662024485</v>
      </c>
      <c r="I33" s="32">
        <f t="shared" si="2"/>
        <v>19.188454589953864</v>
      </c>
      <c r="J33" s="32">
        <f t="shared" si="2"/>
        <v>16.983714632691072</v>
      </c>
      <c r="K33" s="32">
        <f t="shared" si="2"/>
        <v>15.14107357822698</v>
      </c>
      <c r="L33" s="32">
        <f t="shared" si="2"/>
        <v>13.590721020578794</v>
      </c>
      <c r="M33" s="32">
        <f t="shared" si="2"/>
        <v>12.277674066351269</v>
      </c>
      <c r="N33" s="32">
        <f t="shared" si="2"/>
        <v>11.158406010577682</v>
      </c>
      <c r="O33" s="32">
        <f t="shared" si="2"/>
        <v>10.198282906893699</v>
      </c>
      <c r="P33" s="32">
        <f t="shared" si="2"/>
        <v>9.3696059136871508</v>
      </c>
      <c r="Q33" s="32">
        <f t="shared" si="2"/>
        <v>8.6501097565473959</v>
      </c>
      <c r="R33" s="32">
        <f t="shared" si="2"/>
        <v>8.0218060437874463</v>
      </c>
      <c r="S33" s="32">
        <f t="shared" si="2"/>
        <v>7.4700883864441989</v>
      </c>
      <c r="T33" s="32">
        <f t="shared" si="2"/>
        <v>6.9830370879393158</v>
      </c>
      <c r="U33" s="32">
        <f t="shared" si="2"/>
        <v>6.5508765822135508</v>
      </c>
    </row>
    <row r="34" spans="6:21">
      <c r="F34" s="9">
        <v>30</v>
      </c>
      <c r="G34" s="32">
        <f t="shared" si="2"/>
        <v>25.807708221287605</v>
      </c>
      <c r="H34" s="32">
        <f t="shared" si="2"/>
        <v>22.396455551004397</v>
      </c>
      <c r="I34" s="32">
        <f t="shared" si="2"/>
        <v>19.600441349469769</v>
      </c>
      <c r="J34" s="32">
        <f t="shared" si="2"/>
        <v>17.292033300664492</v>
      </c>
      <c r="K34" s="32">
        <f t="shared" si="2"/>
        <v>15.372451026882837</v>
      </c>
      <c r="L34" s="32">
        <f t="shared" si="2"/>
        <v>13.76483115148943</v>
      </c>
      <c r="M34" s="32">
        <f t="shared" si="2"/>
        <v>12.409041183505858</v>
      </c>
      <c r="N34" s="32">
        <f t="shared" si="2"/>
        <v>11.257783343127485</v>
      </c>
      <c r="O34" s="32">
        <f t="shared" si="2"/>
        <v>10.273654043021743</v>
      </c>
      <c r="P34" s="32">
        <f t="shared" si="2"/>
        <v>9.42691446698832</v>
      </c>
      <c r="Q34" s="32">
        <f t="shared" si="2"/>
        <v>8.693792573466121</v>
      </c>
      <c r="R34" s="32">
        <f t="shared" si="2"/>
        <v>8.0551839676673627</v>
      </c>
      <c r="S34" s="32">
        <f t="shared" si="2"/>
        <v>7.4956534393311491</v>
      </c>
      <c r="T34" s="32">
        <f t="shared" si="2"/>
        <v>7.0026641122274702</v>
      </c>
      <c r="U34" s="32">
        <f t="shared" si="2"/>
        <v>6.5659796367074357</v>
      </c>
    </row>
    <row r="35" spans="6:21">
      <c r="F35" s="9">
        <v>31</v>
      </c>
      <c r="G35" s="32">
        <f t="shared" si="2"/>
        <v>26.542285367611466</v>
      </c>
      <c r="H35" s="32">
        <f t="shared" si="2"/>
        <v>22.937701520592544</v>
      </c>
      <c r="I35" s="32">
        <f t="shared" si="2"/>
        <v>20.000428494630849</v>
      </c>
      <c r="J35" s="32">
        <f t="shared" si="2"/>
        <v>17.588493558331244</v>
      </c>
      <c r="K35" s="32">
        <f t="shared" si="2"/>
        <v>15.59281050179318</v>
      </c>
      <c r="L35" s="32">
        <f t="shared" si="2"/>
        <v>13.92908599197116</v>
      </c>
      <c r="M35" s="32">
        <f t="shared" si="2"/>
        <v>12.531814190192391</v>
      </c>
      <c r="N35" s="32">
        <f t="shared" si="2"/>
        <v>11.349799391784707</v>
      </c>
      <c r="O35" s="32">
        <f t="shared" si="2"/>
        <v>10.342801874331876</v>
      </c>
      <c r="P35" s="32">
        <f t="shared" si="2"/>
        <v>9.479013151807564</v>
      </c>
      <c r="Q35" s="32">
        <f t="shared" si="2"/>
        <v>8.7331464625820932</v>
      </c>
      <c r="R35" s="32">
        <f t="shared" si="2"/>
        <v>8.084985685417287</v>
      </c>
      <c r="S35" s="32">
        <f t="shared" si="2"/>
        <v>7.5182773799390699</v>
      </c>
      <c r="T35" s="32">
        <f t="shared" si="2"/>
        <v>7.0198808001995348</v>
      </c>
      <c r="U35" s="32">
        <f t="shared" si="2"/>
        <v>6.5791127275716832</v>
      </c>
    </row>
    <row r="36" spans="6:21">
      <c r="F36" s="9">
        <v>32</v>
      </c>
      <c r="G36" s="32">
        <f t="shared" si="2"/>
        <v>27.269589472882657</v>
      </c>
      <c r="H36" s="32">
        <f t="shared" si="2"/>
        <v>23.46833482411034</v>
      </c>
      <c r="I36" s="32">
        <f t="shared" si="2"/>
        <v>20.388765528767809</v>
      </c>
      <c r="J36" s="32">
        <f t="shared" si="2"/>
        <v>17.873551498395425</v>
      </c>
      <c r="K36" s="32">
        <f t="shared" si="2"/>
        <v>15.802676668374456</v>
      </c>
      <c r="L36" s="32">
        <f t="shared" si="2"/>
        <v>14.084043388652038</v>
      </c>
      <c r="M36" s="32">
        <f t="shared" si="2"/>
        <v>12.646555317936816</v>
      </c>
      <c r="N36" s="32">
        <f t="shared" si="2"/>
        <v>11.434999436837693</v>
      </c>
      <c r="O36" s="32">
        <f t="shared" si="2"/>
        <v>10.406240251680618</v>
      </c>
      <c r="P36" s="32">
        <f t="shared" si="2"/>
        <v>9.5263755925523306</v>
      </c>
      <c r="Q36" s="32">
        <f t="shared" si="2"/>
        <v>8.7686004167406235</v>
      </c>
      <c r="R36" s="32">
        <f t="shared" si="2"/>
        <v>8.1115943619797228</v>
      </c>
      <c r="S36" s="32">
        <f t="shared" si="2"/>
        <v>7.5382985663177617</v>
      </c>
      <c r="T36" s="32">
        <f t="shared" si="2"/>
        <v>7.0349831580697675</v>
      </c>
      <c r="U36" s="32">
        <f t="shared" si="2"/>
        <v>6.590532806584072</v>
      </c>
    </row>
    <row r="37" spans="6:21">
      <c r="F37" s="9">
        <v>33</v>
      </c>
      <c r="G37" s="32">
        <f t="shared" si="2"/>
        <v>27.989692547408573</v>
      </c>
      <c r="H37" s="32">
        <f t="shared" si="2"/>
        <v>23.988563553049357</v>
      </c>
      <c r="I37" s="32">
        <f t="shared" si="2"/>
        <v>20.765791775502731</v>
      </c>
      <c r="J37" s="32">
        <f t="shared" si="2"/>
        <v>18.147645671534065</v>
      </c>
      <c r="K37" s="32">
        <f t="shared" si="2"/>
        <v>16.002549207975672</v>
      </c>
      <c r="L37" s="32">
        <f t="shared" si="2"/>
        <v>14.230229611935883</v>
      </c>
      <c r="M37" s="32">
        <f t="shared" si="2"/>
        <v>12.753790016763377</v>
      </c>
      <c r="N37" s="32">
        <f t="shared" si="2"/>
        <v>11.513888367442307</v>
      </c>
      <c r="O37" s="32">
        <f t="shared" si="2"/>
        <v>10.464440597872127</v>
      </c>
      <c r="P37" s="32">
        <f t="shared" si="2"/>
        <v>9.5694323568657556</v>
      </c>
      <c r="Q37" s="32">
        <f t="shared" si="2"/>
        <v>8.800540915982543</v>
      </c>
      <c r="R37" s="32">
        <f t="shared" si="2"/>
        <v>8.1353521089104657</v>
      </c>
      <c r="S37" s="32">
        <f t="shared" si="2"/>
        <v>7.5560164303696995</v>
      </c>
      <c r="T37" s="32">
        <f t="shared" si="2"/>
        <v>7.0482308404120761</v>
      </c>
      <c r="U37" s="32">
        <f t="shared" si="2"/>
        <v>6.6004633100731072</v>
      </c>
    </row>
    <row r="38" spans="6:21">
      <c r="F38" s="9">
        <v>34</v>
      </c>
      <c r="G38" s="32">
        <f t="shared" si="2"/>
        <v>28.702665888523342</v>
      </c>
      <c r="H38" s="32">
        <f t="shared" si="2"/>
        <v>24.498591718675836</v>
      </c>
      <c r="I38" s="32">
        <f t="shared" si="2"/>
        <v>21.131836675245367</v>
      </c>
      <c r="J38" s="32">
        <f t="shared" si="2"/>
        <v>18.411197761090445</v>
      </c>
      <c r="K38" s="32">
        <f t="shared" si="2"/>
        <v>16.192904007595878</v>
      </c>
      <c r="L38" s="32">
        <f t="shared" si="2"/>
        <v>14.368141143335741</v>
      </c>
      <c r="M38" s="32">
        <f t="shared" si="2"/>
        <v>12.854009361461101</v>
      </c>
      <c r="N38" s="32">
        <f t="shared" si="2"/>
        <v>11.586933673557692</v>
      </c>
      <c r="O38" s="32">
        <f t="shared" si="2"/>
        <v>10.517835410891859</v>
      </c>
      <c r="P38" s="32">
        <f t="shared" si="2"/>
        <v>9.6085748698779589</v>
      </c>
      <c r="Q38" s="32">
        <f t="shared" si="2"/>
        <v>8.8293161405248135</v>
      </c>
      <c r="R38" s="32">
        <f t="shared" si="2"/>
        <v>8.1565643829557732</v>
      </c>
      <c r="S38" s="32">
        <f t="shared" si="2"/>
        <v>7.5716959560793802</v>
      </c>
      <c r="T38" s="32">
        <f t="shared" si="2"/>
        <v>7.0598516143965586</v>
      </c>
      <c r="U38" s="32">
        <f t="shared" si="2"/>
        <v>6.6090985304983532</v>
      </c>
    </row>
    <row r="39" spans="6:21">
      <c r="F39" s="9">
        <v>35</v>
      </c>
      <c r="G39" s="32">
        <f t="shared" ref="G39:U55" si="3">PV(G$4,$F39,-1)</f>
        <v>29.408580087646861</v>
      </c>
      <c r="H39" s="32">
        <f t="shared" si="3"/>
        <v>24.998619332035133</v>
      </c>
      <c r="I39" s="32">
        <f t="shared" si="3"/>
        <v>21.487220073053756</v>
      </c>
      <c r="J39" s="32">
        <f t="shared" si="3"/>
        <v>18.664613231817736</v>
      </c>
      <c r="K39" s="32">
        <f t="shared" si="3"/>
        <v>16.374194292948456</v>
      </c>
      <c r="L39" s="32">
        <f t="shared" si="3"/>
        <v>14.498246361637491</v>
      </c>
      <c r="M39" s="32">
        <f t="shared" si="3"/>
        <v>12.947672300430934</v>
      </c>
      <c r="N39" s="32">
        <f t="shared" si="3"/>
        <v>11.654568216257124</v>
      </c>
      <c r="O39" s="32">
        <f t="shared" si="3"/>
        <v>10.56682147788244</v>
      </c>
      <c r="P39" s="32">
        <f t="shared" si="3"/>
        <v>9.6441589726163262</v>
      </c>
      <c r="Q39" s="32">
        <f t="shared" si="3"/>
        <v>8.8552397662385722</v>
      </c>
      <c r="R39" s="32">
        <f t="shared" si="3"/>
        <v>8.1755039133533689</v>
      </c>
      <c r="S39" s="32">
        <f t="shared" si="3"/>
        <v>7.5855716425481239</v>
      </c>
      <c r="T39" s="32">
        <f t="shared" si="3"/>
        <v>7.0700452757864545</v>
      </c>
      <c r="U39" s="32">
        <f t="shared" si="3"/>
        <v>6.616607417824655</v>
      </c>
    </row>
    <row r="40" spans="6:21">
      <c r="F40" s="9">
        <v>36</v>
      </c>
      <c r="G40" s="32">
        <f t="shared" si="3"/>
        <v>30.107505037274127</v>
      </c>
      <c r="H40" s="32">
        <f t="shared" si="3"/>
        <v>25.488842482387383</v>
      </c>
      <c r="I40" s="32">
        <f t="shared" si="3"/>
        <v>21.832252498110442</v>
      </c>
      <c r="J40" s="32">
        <f t="shared" si="3"/>
        <v>18.908281953670897</v>
      </c>
      <c r="K40" s="32">
        <f t="shared" si="3"/>
        <v>16.546851707569957</v>
      </c>
      <c r="L40" s="32">
        <f t="shared" si="3"/>
        <v>14.620987133620275</v>
      </c>
      <c r="M40" s="32">
        <f t="shared" si="3"/>
        <v>13.035207757412088</v>
      </c>
      <c r="N40" s="32">
        <f t="shared" si="3"/>
        <v>11.717192792830669</v>
      </c>
      <c r="O40" s="32">
        <f t="shared" si="3"/>
        <v>10.611762823745359</v>
      </c>
      <c r="P40" s="32">
        <f t="shared" si="3"/>
        <v>9.6765081569239335</v>
      </c>
      <c r="Q40" s="32">
        <f t="shared" si="3"/>
        <v>8.8785943839987134</v>
      </c>
      <c r="R40" s="32">
        <f t="shared" si="3"/>
        <v>8.1924142083512219</v>
      </c>
      <c r="S40" s="32">
        <f t="shared" si="3"/>
        <v>7.5978510111045354</v>
      </c>
      <c r="T40" s="32">
        <f t="shared" si="3"/>
        <v>7.0789870840232059</v>
      </c>
      <c r="U40" s="32">
        <f t="shared" si="3"/>
        <v>6.6231368850649179</v>
      </c>
    </row>
    <row r="41" spans="6:21">
      <c r="F41" s="9">
        <v>37</v>
      </c>
      <c r="G41" s="32">
        <f t="shared" si="3"/>
        <v>30.799509937895177</v>
      </c>
      <c r="H41" s="32">
        <f t="shared" si="3"/>
        <v>25.969453414105281</v>
      </c>
      <c r="I41" s="32">
        <f t="shared" si="3"/>
        <v>22.167235435058682</v>
      </c>
      <c r="J41" s="32">
        <f t="shared" si="3"/>
        <v>19.142578801606636</v>
      </c>
      <c r="K41" s="32">
        <f t="shared" si="3"/>
        <v>16.711287340542818</v>
      </c>
      <c r="L41" s="32">
        <f t="shared" si="3"/>
        <v>14.736780314736109</v>
      </c>
      <c r="M41" s="32">
        <f t="shared" si="3"/>
        <v>13.117016595712233</v>
      </c>
      <c r="N41" s="32">
        <f t="shared" si="3"/>
        <v>11.775178511880251</v>
      </c>
      <c r="O41" s="32">
        <f t="shared" si="3"/>
        <v>10.652993416280145</v>
      </c>
      <c r="P41" s="32">
        <f t="shared" si="3"/>
        <v>9.7059165062944839</v>
      </c>
      <c r="Q41" s="32">
        <f t="shared" si="3"/>
        <v>8.8996345801790202</v>
      </c>
      <c r="R41" s="32">
        <f t="shared" si="3"/>
        <v>8.2075126860278775</v>
      </c>
      <c r="S41" s="32">
        <f t="shared" si="3"/>
        <v>7.6087177089420663</v>
      </c>
      <c r="T41" s="32">
        <f t="shared" si="3"/>
        <v>7.086830775458953</v>
      </c>
      <c r="U41" s="32">
        <f t="shared" si="3"/>
        <v>6.628814682665146</v>
      </c>
    </row>
    <row r="42" spans="6:21">
      <c r="F42" s="9">
        <v>38</v>
      </c>
      <c r="G42" s="32">
        <f t="shared" si="3"/>
        <v>31.484663304846716</v>
      </c>
      <c r="H42" s="32">
        <f t="shared" si="3"/>
        <v>26.440640602064004</v>
      </c>
      <c r="I42" s="32">
        <f t="shared" si="3"/>
        <v>22.492461587435614</v>
      </c>
      <c r="J42" s="32">
        <f t="shared" si="3"/>
        <v>19.367864232314073</v>
      </c>
      <c r="K42" s="32">
        <f t="shared" si="3"/>
        <v>16.867892705278873</v>
      </c>
      <c r="L42" s="32">
        <f t="shared" si="3"/>
        <v>14.846019164845387</v>
      </c>
      <c r="M42" s="32">
        <f t="shared" si="3"/>
        <v>13.193473453936665</v>
      </c>
      <c r="N42" s="32">
        <f t="shared" si="3"/>
        <v>11.828868992481713</v>
      </c>
      <c r="O42" s="32">
        <f t="shared" si="3"/>
        <v>10.690819647963435</v>
      </c>
      <c r="P42" s="32">
        <f t="shared" si="3"/>
        <v>9.7326513693586225</v>
      </c>
      <c r="Q42" s="32">
        <f t="shared" si="3"/>
        <v>8.9185897118729915</v>
      </c>
      <c r="R42" s="32">
        <f t="shared" si="3"/>
        <v>8.2209934696677465</v>
      </c>
      <c r="S42" s="32">
        <f t="shared" si="3"/>
        <v>7.6183342557009439</v>
      </c>
      <c r="T42" s="32">
        <f t="shared" si="3"/>
        <v>7.0937112065429409</v>
      </c>
      <c r="U42" s="32">
        <f t="shared" si="3"/>
        <v>6.6337518979696926</v>
      </c>
    </row>
    <row r="43" spans="6:21">
      <c r="F43" s="9">
        <v>39</v>
      </c>
      <c r="G43" s="32">
        <f t="shared" si="3"/>
        <v>32.163032975095739</v>
      </c>
      <c r="H43" s="32">
        <f t="shared" si="3"/>
        <v>26.902588825552936</v>
      </c>
      <c r="I43" s="32">
        <f t="shared" si="3"/>
        <v>22.808215133432636</v>
      </c>
      <c r="J43" s="32">
        <f t="shared" si="3"/>
        <v>19.58448483876353</v>
      </c>
      <c r="K43" s="32">
        <f t="shared" si="3"/>
        <v>17.017040671694165</v>
      </c>
      <c r="L43" s="32">
        <f t="shared" si="3"/>
        <v>14.949074683816402</v>
      </c>
      <c r="M43" s="32">
        <f t="shared" si="3"/>
        <v>13.264928461623052</v>
      </c>
      <c r="N43" s="32">
        <f t="shared" si="3"/>
        <v>11.87858240044603</v>
      </c>
      <c r="O43" s="32">
        <f t="shared" si="3"/>
        <v>10.725522612810492</v>
      </c>
      <c r="P43" s="32">
        <f t="shared" si="3"/>
        <v>9.7569557903260211</v>
      </c>
      <c r="Q43" s="32">
        <f t="shared" si="3"/>
        <v>8.9356664070927838</v>
      </c>
      <c r="R43" s="32">
        <f t="shared" si="3"/>
        <v>8.2330298836319162</v>
      </c>
      <c r="S43" s="32">
        <f t="shared" si="3"/>
        <v>7.626844474071631</v>
      </c>
      <c r="T43" s="32">
        <f t="shared" si="3"/>
        <v>7.0997466724060878</v>
      </c>
      <c r="U43" s="32">
        <f t="shared" si="3"/>
        <v>6.6380451286692974</v>
      </c>
    </row>
    <row r="44" spans="6:21">
      <c r="F44" s="9">
        <v>40</v>
      </c>
      <c r="G44" s="32">
        <f t="shared" si="3"/>
        <v>32.834686113956195</v>
      </c>
      <c r="H44" s="32">
        <f t="shared" si="3"/>
        <v>27.35547924073818</v>
      </c>
      <c r="I44" s="32">
        <f t="shared" si="3"/>
        <v>23.114771974206437</v>
      </c>
      <c r="J44" s="32">
        <f t="shared" si="3"/>
        <v>19.792773883426474</v>
      </c>
      <c r="K44" s="32">
        <f t="shared" si="3"/>
        <v>17.159086353994443</v>
      </c>
      <c r="L44" s="32">
        <f t="shared" si="3"/>
        <v>15.046296871524907</v>
      </c>
      <c r="M44" s="32">
        <f t="shared" si="3"/>
        <v>13.331708842638367</v>
      </c>
      <c r="N44" s="32">
        <f t="shared" si="3"/>
        <v>11.924613333746326</v>
      </c>
      <c r="O44" s="32">
        <f t="shared" si="3"/>
        <v>10.757360195238983</v>
      </c>
      <c r="P44" s="32">
        <f t="shared" si="3"/>
        <v>9.7790507184781994</v>
      </c>
      <c r="Q44" s="32">
        <f t="shared" si="3"/>
        <v>8.9510508172007075</v>
      </c>
      <c r="R44" s="32">
        <f t="shared" si="3"/>
        <v>8.2437766818142126</v>
      </c>
      <c r="S44" s="32">
        <f t="shared" si="3"/>
        <v>7.6343756407713554</v>
      </c>
      <c r="T44" s="32">
        <f t="shared" si="3"/>
        <v>7.1050409407070942</v>
      </c>
      <c r="U44" s="32">
        <f t="shared" si="3"/>
        <v>6.641778372755911</v>
      </c>
    </row>
    <row r="45" spans="6:21">
      <c r="F45" s="9">
        <v>41</v>
      </c>
      <c r="G45" s="32">
        <f t="shared" si="3"/>
        <v>33.499689221738812</v>
      </c>
      <c r="H45" s="32">
        <f t="shared" si="3"/>
        <v>27.799489451704098</v>
      </c>
      <c r="I45" s="32">
        <f t="shared" si="3"/>
        <v>23.412399974957712</v>
      </c>
      <c r="J45" s="32">
        <f t="shared" si="3"/>
        <v>19.993051810986994</v>
      </c>
      <c r="K45" s="32">
        <f t="shared" si="3"/>
        <v>17.294367956185184</v>
      </c>
      <c r="L45" s="32">
        <f t="shared" si="3"/>
        <v>15.138015916532931</v>
      </c>
      <c r="M45" s="32">
        <f t="shared" si="3"/>
        <v>13.394120413680715</v>
      </c>
      <c r="N45" s="32">
        <f t="shared" si="3"/>
        <v>11.967234568283633</v>
      </c>
      <c r="O45" s="32">
        <f t="shared" si="3"/>
        <v>10.786568986457784</v>
      </c>
      <c r="P45" s="32">
        <f t="shared" si="3"/>
        <v>9.7991370167983636</v>
      </c>
      <c r="Q45" s="32">
        <f t="shared" si="3"/>
        <v>8.9649106461267625</v>
      </c>
      <c r="R45" s="32">
        <f t="shared" si="3"/>
        <v>8.2533720373341168</v>
      </c>
      <c r="S45" s="32">
        <f t="shared" si="3"/>
        <v>7.6410403900631456</v>
      </c>
      <c r="T45" s="32">
        <f t="shared" si="3"/>
        <v>7.1096850357079786</v>
      </c>
      <c r="U45" s="32">
        <f t="shared" si="3"/>
        <v>6.6450246719616617</v>
      </c>
    </row>
    <row r="46" spans="6:21">
      <c r="F46" s="9">
        <v>42</v>
      </c>
      <c r="G46" s="32">
        <f t="shared" si="3"/>
        <v>34.158108140335464</v>
      </c>
      <c r="H46" s="32">
        <f t="shared" si="3"/>
        <v>28.234793580102053</v>
      </c>
      <c r="I46" s="32">
        <f t="shared" si="3"/>
        <v>23.701359198988065</v>
      </c>
      <c r="J46" s="32">
        <f t="shared" si="3"/>
        <v>20.18562674133365</v>
      </c>
      <c r="K46" s="32">
        <f t="shared" si="3"/>
        <v>17.423207577319221</v>
      </c>
      <c r="L46" s="32">
        <f t="shared" si="3"/>
        <v>15.224543317483896</v>
      </c>
      <c r="M46" s="32">
        <f t="shared" si="3"/>
        <v>13.452448984748333</v>
      </c>
      <c r="N46" s="32">
        <f t="shared" si="3"/>
        <v>12.006698674336699</v>
      </c>
      <c r="O46" s="32">
        <f t="shared" si="3"/>
        <v>10.813366042621819</v>
      </c>
      <c r="P46" s="32">
        <f t="shared" si="3"/>
        <v>9.8173972879985119</v>
      </c>
      <c r="Q46" s="32">
        <f t="shared" si="3"/>
        <v>8.97739697849258</v>
      </c>
      <c r="R46" s="32">
        <f t="shared" si="3"/>
        <v>8.2619393190483201</v>
      </c>
      <c r="S46" s="32">
        <f t="shared" si="3"/>
        <v>7.64693839828597</v>
      </c>
      <c r="T46" s="32">
        <f t="shared" si="3"/>
        <v>7.1137588032526118</v>
      </c>
      <c r="U46" s="32">
        <f t="shared" si="3"/>
        <v>6.647847540836227</v>
      </c>
    </row>
    <row r="47" spans="6:21">
      <c r="F47" s="9">
        <v>43</v>
      </c>
      <c r="G47" s="32">
        <f t="shared" si="3"/>
        <v>34.810008059738067</v>
      </c>
      <c r="H47" s="32">
        <f t="shared" si="3"/>
        <v>28.661562333433384</v>
      </c>
      <c r="I47" s="32">
        <f t="shared" si="3"/>
        <v>23.981902134939872</v>
      </c>
      <c r="J47" s="32">
        <f t="shared" si="3"/>
        <v>20.370794943590045</v>
      </c>
      <c r="K47" s="32">
        <f t="shared" si="3"/>
        <v>17.545911978399257</v>
      </c>
      <c r="L47" s="32">
        <f t="shared" si="3"/>
        <v>15.306172941022544</v>
      </c>
      <c r="M47" s="32">
        <f t="shared" si="3"/>
        <v>13.506961667989096</v>
      </c>
      <c r="N47" s="32">
        <f t="shared" si="3"/>
        <v>12.04323951327472</v>
      </c>
      <c r="O47" s="32">
        <f t="shared" si="3"/>
        <v>10.837950497818182</v>
      </c>
      <c r="P47" s="32">
        <f t="shared" si="3"/>
        <v>9.8339975345441015</v>
      </c>
      <c r="Q47" s="32">
        <f t="shared" si="3"/>
        <v>8.988645926569891</v>
      </c>
      <c r="R47" s="32">
        <f t="shared" si="3"/>
        <v>8.269588677721714</v>
      </c>
      <c r="S47" s="32">
        <f t="shared" si="3"/>
        <v>7.6521578745893537</v>
      </c>
      <c r="T47" s="32">
        <f t="shared" si="3"/>
        <v>7.1173322835549229</v>
      </c>
      <c r="U47" s="32">
        <f t="shared" si="3"/>
        <v>6.650302209422807</v>
      </c>
    </row>
    <row r="48" spans="6:21">
      <c r="F48" s="9">
        <v>44</v>
      </c>
      <c r="G48" s="32">
        <f t="shared" si="3"/>
        <v>35.455453524493137</v>
      </c>
      <c r="H48" s="32">
        <f t="shared" si="3"/>
        <v>29.079963071993518</v>
      </c>
      <c r="I48" s="32">
        <f t="shared" si="3"/>
        <v>24.254273917417347</v>
      </c>
      <c r="J48" s="32">
        <f t="shared" si="3"/>
        <v>20.548841291913508</v>
      </c>
      <c r="K48" s="32">
        <f t="shared" si="3"/>
        <v>17.6627733127612</v>
      </c>
      <c r="L48" s="32">
        <f t="shared" si="3"/>
        <v>15.38318201983259</v>
      </c>
      <c r="M48" s="32">
        <f t="shared" si="3"/>
        <v>13.55790810092439</v>
      </c>
      <c r="N48" s="32">
        <f t="shared" si="3"/>
        <v>12.077073623402519</v>
      </c>
      <c r="O48" s="32">
        <f t="shared" si="3"/>
        <v>10.860505043869892</v>
      </c>
      <c r="P48" s="32">
        <f t="shared" si="3"/>
        <v>9.8490886677673668</v>
      </c>
      <c r="Q48" s="32">
        <f t="shared" si="3"/>
        <v>8.9987801140269301</v>
      </c>
      <c r="R48" s="32">
        <f t="shared" si="3"/>
        <v>8.2764184622515309</v>
      </c>
      <c r="S48" s="32">
        <f t="shared" si="3"/>
        <v>7.6567768801675706</v>
      </c>
      <c r="T48" s="32">
        <f t="shared" si="3"/>
        <v>7.1204669153990547</v>
      </c>
      <c r="U48" s="32">
        <f t="shared" si="3"/>
        <v>6.6524367038459191</v>
      </c>
    </row>
    <row r="49" spans="6:21">
      <c r="F49" s="9">
        <v>45</v>
      </c>
      <c r="G49" s="32">
        <f t="shared" si="3"/>
        <v>36.09450844009222</v>
      </c>
      <c r="H49" s="32">
        <f t="shared" si="3"/>
        <v>29.490159874503448</v>
      </c>
      <c r="I49" s="32">
        <f t="shared" si="3"/>
        <v>24.518712541181895</v>
      </c>
      <c r="J49" s="32">
        <f t="shared" si="3"/>
        <v>20.720039703762989</v>
      </c>
      <c r="K49" s="32">
        <f t="shared" si="3"/>
        <v>17.774069821677333</v>
      </c>
      <c r="L49" s="32">
        <f t="shared" si="3"/>
        <v>15.455832094181689</v>
      </c>
      <c r="M49" s="32">
        <f t="shared" si="3"/>
        <v>13.60552158964896</v>
      </c>
      <c r="N49" s="32">
        <f t="shared" si="3"/>
        <v>12.10840150315048</v>
      </c>
      <c r="O49" s="32">
        <f t="shared" si="3"/>
        <v>10.881197287954029</v>
      </c>
      <c r="P49" s="32">
        <f t="shared" si="3"/>
        <v>9.8628078797885141</v>
      </c>
      <c r="Q49" s="32">
        <f t="shared" si="3"/>
        <v>9.0079100126368736</v>
      </c>
      <c r="R49" s="32">
        <f t="shared" si="3"/>
        <v>8.2825164841531524</v>
      </c>
      <c r="S49" s="32">
        <f t="shared" si="3"/>
        <v>7.660864495723513</v>
      </c>
      <c r="T49" s="32">
        <f t="shared" si="3"/>
        <v>7.1232165924553117</v>
      </c>
      <c r="U49" s="32">
        <f t="shared" si="3"/>
        <v>6.6542927859529728</v>
      </c>
    </row>
    <row r="50" spans="6:21">
      <c r="F50" s="9">
        <v>46</v>
      </c>
      <c r="G50" s="32">
        <f t="shared" si="3"/>
        <v>36.727236079299239</v>
      </c>
      <c r="H50" s="32">
        <f t="shared" si="3"/>
        <v>29.892313602454362</v>
      </c>
      <c r="I50" s="32">
        <f t="shared" si="3"/>
        <v>24.775449069108632</v>
      </c>
      <c r="J50" s="32">
        <f t="shared" si="3"/>
        <v>20.884653561310564</v>
      </c>
      <c r="K50" s="32">
        <f t="shared" si="3"/>
        <v>17.880066496835557</v>
      </c>
      <c r="L50" s="32">
        <f t="shared" si="3"/>
        <v>15.524369900171406</v>
      </c>
      <c r="M50" s="32">
        <f t="shared" si="3"/>
        <v>13.650020177242018</v>
      </c>
      <c r="N50" s="32">
        <f t="shared" si="3"/>
        <v>12.137408799213409</v>
      </c>
      <c r="O50" s="32">
        <f t="shared" si="3"/>
        <v>10.900180998122964</v>
      </c>
      <c r="P50" s="32">
        <f t="shared" si="3"/>
        <v>9.8752798907168309</v>
      </c>
      <c r="Q50" s="32">
        <f t="shared" si="3"/>
        <v>9.0161351465197068</v>
      </c>
      <c r="R50" s="32">
        <f t="shared" si="3"/>
        <v>8.2879611465653138</v>
      </c>
      <c r="S50" s="32">
        <f t="shared" si="3"/>
        <v>7.6644818546225784</v>
      </c>
      <c r="T50" s="32">
        <f t="shared" si="3"/>
        <v>7.12562858987308</v>
      </c>
      <c r="U50" s="32">
        <f t="shared" si="3"/>
        <v>6.655906770393889</v>
      </c>
    </row>
    <row r="51" spans="6:21">
      <c r="F51" s="9">
        <v>47</v>
      </c>
      <c r="G51" s="32">
        <f t="shared" si="3"/>
        <v>37.353699088415063</v>
      </c>
      <c r="H51" s="32">
        <f t="shared" si="3"/>
        <v>30.286581963190546</v>
      </c>
      <c r="I51" s="32">
        <f t="shared" si="3"/>
        <v>25.024707834086055</v>
      </c>
      <c r="J51" s="32">
        <f t="shared" si="3"/>
        <v>21.042936116644775</v>
      </c>
      <c r="K51" s="32">
        <f t="shared" si="3"/>
        <v>17.981015711271958</v>
      </c>
      <c r="L51" s="32">
        <f t="shared" si="3"/>
        <v>15.589028207708871</v>
      </c>
      <c r="M51" s="32">
        <f t="shared" si="3"/>
        <v>13.691607642282261</v>
      </c>
      <c r="N51" s="32">
        <f t="shared" si="3"/>
        <v>12.16426740667908</v>
      </c>
      <c r="O51" s="32">
        <f t="shared" si="3"/>
        <v>10.917597245984371</v>
      </c>
      <c r="P51" s="32">
        <f t="shared" si="3"/>
        <v>9.8866180824698464</v>
      </c>
      <c r="Q51" s="32">
        <f t="shared" si="3"/>
        <v>9.023545177044781</v>
      </c>
      <c r="R51" s="32">
        <f t="shared" si="3"/>
        <v>8.2928224522904603</v>
      </c>
      <c r="S51" s="32">
        <f t="shared" si="3"/>
        <v>7.6676830571881212</v>
      </c>
      <c r="T51" s="32">
        <f t="shared" si="3"/>
        <v>7.1277443770816493</v>
      </c>
      <c r="U51" s="32">
        <f t="shared" si="3"/>
        <v>6.6573102351251219</v>
      </c>
    </row>
    <row r="52" spans="6:21">
      <c r="F52" s="9">
        <v>48</v>
      </c>
      <c r="G52" s="32">
        <f t="shared" si="3"/>
        <v>37.97395949348028</v>
      </c>
      <c r="H52" s="32">
        <f t="shared" si="3"/>
        <v>30.673119571755443</v>
      </c>
      <c r="I52" s="32">
        <f t="shared" si="3"/>
        <v>25.266706635035003</v>
      </c>
      <c r="J52" s="32">
        <f t="shared" si="3"/>
        <v>21.195130881389208</v>
      </c>
      <c r="K52" s="32">
        <f t="shared" si="3"/>
        <v>18.077157820259007</v>
      </c>
      <c r="L52" s="32">
        <f t="shared" si="3"/>
        <v>15.650026611046107</v>
      </c>
      <c r="M52" s="32">
        <f t="shared" si="3"/>
        <v>13.730474432039495</v>
      </c>
      <c r="N52" s="32">
        <f t="shared" si="3"/>
        <v>12.189136487665817</v>
      </c>
      <c r="O52" s="32">
        <f t="shared" si="3"/>
        <v>10.933575455031532</v>
      </c>
      <c r="P52" s="32">
        <f t="shared" si="3"/>
        <v>9.8969255295180432</v>
      </c>
      <c r="Q52" s="32">
        <f t="shared" si="3"/>
        <v>9.0302208802205222</v>
      </c>
      <c r="R52" s="32">
        <f t="shared" si="3"/>
        <v>8.2971629038307668</v>
      </c>
      <c r="S52" s="32">
        <f t="shared" si="3"/>
        <v>7.6705159798124969</v>
      </c>
      <c r="T52" s="32">
        <f t="shared" si="3"/>
        <v>7.1296003307733766</v>
      </c>
      <c r="U52" s="32">
        <f t="shared" si="3"/>
        <v>6.6585306392392365</v>
      </c>
    </row>
    <row r="53" spans="6:21">
      <c r="F53" s="9">
        <v>49</v>
      </c>
      <c r="G53" s="32">
        <f t="shared" si="3"/>
        <v>38.58807870641612</v>
      </c>
      <c r="H53" s="32">
        <f t="shared" si="3"/>
        <v>31.052078011524941</v>
      </c>
      <c r="I53" s="32">
        <f t="shared" si="3"/>
        <v>25.501656927218448</v>
      </c>
      <c r="J53" s="32">
        <f t="shared" si="3"/>
        <v>21.341472001335777</v>
      </c>
      <c r="K53" s="32">
        <f t="shared" si="3"/>
        <v>18.168721733580007</v>
      </c>
      <c r="L53" s="32">
        <f t="shared" si="3"/>
        <v>15.707572274571797</v>
      </c>
      <c r="M53" s="32">
        <f t="shared" si="3"/>
        <v>13.766798534616351</v>
      </c>
      <c r="N53" s="32">
        <f t="shared" si="3"/>
        <v>12.212163414505383</v>
      </c>
      <c r="O53" s="32">
        <f t="shared" si="3"/>
        <v>10.948234362414249</v>
      </c>
      <c r="P53" s="32">
        <f t="shared" si="3"/>
        <v>9.9062959359254936</v>
      </c>
      <c r="Q53" s="32">
        <f t="shared" si="3"/>
        <v>9.036235027225695</v>
      </c>
      <c r="R53" s="32">
        <f t="shared" si="3"/>
        <v>8.3010383069917566</v>
      </c>
      <c r="S53" s="32">
        <f t="shared" si="3"/>
        <v>7.6730229909845109</v>
      </c>
      <c r="T53" s="32">
        <f t="shared" si="3"/>
        <v>7.1312283603275226</v>
      </c>
      <c r="U53" s="32">
        <f t="shared" si="3"/>
        <v>6.6595918602080317</v>
      </c>
    </row>
    <row r="54" spans="6:21">
      <c r="F54" s="9">
        <v>50</v>
      </c>
      <c r="G54" s="32">
        <f t="shared" si="3"/>
        <v>39.196117531105081</v>
      </c>
      <c r="H54" s="32">
        <f t="shared" si="3"/>
        <v>31.423605893651903</v>
      </c>
      <c r="I54" s="32">
        <f t="shared" si="3"/>
        <v>25.7297640070082</v>
      </c>
      <c r="J54" s="32">
        <f t="shared" si="3"/>
        <v>21.482184616669016</v>
      </c>
      <c r="K54" s="32">
        <f t="shared" si="3"/>
        <v>18.255925460552387</v>
      </c>
      <c r="L54" s="32">
        <f t="shared" si="3"/>
        <v>15.761860636388489</v>
      </c>
      <c r="M54" s="32">
        <f t="shared" si="3"/>
        <v>13.800746294033974</v>
      </c>
      <c r="N54" s="32">
        <f t="shared" si="3"/>
        <v>12.233484643060541</v>
      </c>
      <c r="O54" s="32">
        <f t="shared" si="3"/>
        <v>10.961682901297477</v>
      </c>
      <c r="P54" s="32">
        <f t="shared" si="3"/>
        <v>9.9148144872049944</v>
      </c>
      <c r="Q54" s="32">
        <f t="shared" si="3"/>
        <v>9.0416531776808071</v>
      </c>
      <c r="R54" s="32">
        <f t="shared" si="3"/>
        <v>8.304498488385498</v>
      </c>
      <c r="S54" s="32">
        <f t="shared" si="3"/>
        <v>7.6752415849420457</v>
      </c>
      <c r="T54" s="32">
        <f t="shared" si="3"/>
        <v>7.1326564564276511</v>
      </c>
      <c r="U54" s="32">
        <f t="shared" si="3"/>
        <v>6.6605146610504615</v>
      </c>
    </row>
    <row r="55" spans="6:21">
      <c r="F55" s="9">
        <v>51</v>
      </c>
      <c r="G55" s="32">
        <f t="shared" si="3"/>
        <v>39.798136169410959</v>
      </c>
      <c r="H55" s="32">
        <f t="shared" si="3"/>
        <v>31.787848915344998</v>
      </c>
      <c r="I55" s="32">
        <f t="shared" si="3"/>
        <v>25.9512271912701</v>
      </c>
      <c r="J55" s="32">
        <f t="shared" si="3"/>
        <v>21.617485208335591</v>
      </c>
      <c r="K55" s="32">
        <f t="shared" si="3"/>
        <v>18.338976629097512</v>
      </c>
      <c r="L55" s="32">
        <f t="shared" si="3"/>
        <v>15.813076072064613</v>
      </c>
      <c r="M55" s="32">
        <f t="shared" si="3"/>
        <v>13.832473171994367</v>
      </c>
      <c r="N55" s="32">
        <f t="shared" si="3"/>
        <v>12.253226521352353</v>
      </c>
      <c r="O55" s="32">
        <f t="shared" si="3"/>
        <v>10.974021010364659</v>
      </c>
      <c r="P55" s="32">
        <f t="shared" si="3"/>
        <v>9.9225586247318116</v>
      </c>
      <c r="Q55" s="32">
        <f t="shared" si="3"/>
        <v>9.0465343943070327</v>
      </c>
      <c r="R55" s="32">
        <f t="shared" si="3"/>
        <v>8.3075879360584803</v>
      </c>
      <c r="S55" s="32">
        <f t="shared" si="3"/>
        <v>7.677204942426588</v>
      </c>
      <c r="T55" s="32">
        <f t="shared" si="3"/>
        <v>7.1339091723049579</v>
      </c>
      <c r="U55" s="32">
        <f t="shared" si="3"/>
        <v>6.661317096565619</v>
      </c>
    </row>
    <row r="56" spans="6:21">
      <c r="F56" s="9">
        <v>52</v>
      </c>
      <c r="G56" s="32">
        <f t="shared" ref="G56:U64" si="4">PV(G$4,$F56,-1)</f>
        <v>40.394194227139565</v>
      </c>
      <c r="H56" s="32">
        <f t="shared" si="4"/>
        <v>32.144949917004908</v>
      </c>
      <c r="I56" s="32">
        <f t="shared" si="4"/>
        <v>26.166239991524368</v>
      </c>
      <c r="J56" s="32">
        <f t="shared" si="4"/>
        <v>21.747581931091915</v>
      </c>
      <c r="K56" s="32">
        <f t="shared" si="4"/>
        <v>18.41807298009287</v>
      </c>
      <c r="L56" s="32">
        <f t="shared" si="4"/>
        <v>15.861392520815674</v>
      </c>
      <c r="M56" s="32">
        <f t="shared" si="4"/>
        <v>13.86212445980782</v>
      </c>
      <c r="N56" s="32">
        <f t="shared" si="4"/>
        <v>12.271506038289216</v>
      </c>
      <c r="O56" s="32">
        <f t="shared" si="4"/>
        <v>10.985340376481338</v>
      </c>
      <c r="P56" s="32">
        <f t="shared" si="4"/>
        <v>9.9295987497561917</v>
      </c>
      <c r="Q56" s="32">
        <f t="shared" si="4"/>
        <v>9.0509318867630935</v>
      </c>
      <c r="R56" s="32">
        <f t="shared" si="4"/>
        <v>8.3103463714807866</v>
      </c>
      <c r="S56" s="32">
        <f t="shared" si="4"/>
        <v>7.6789424269261843</v>
      </c>
      <c r="T56" s="32">
        <f t="shared" si="4"/>
        <v>7.1350080458815412</v>
      </c>
      <c r="U56" s="32">
        <f t="shared" si="4"/>
        <v>6.662014866578799</v>
      </c>
    </row>
    <row r="57" spans="6:21">
      <c r="F57" s="9">
        <v>53</v>
      </c>
      <c r="G57" s="32">
        <f t="shared" si="4"/>
        <v>40.984350719940153</v>
      </c>
      <c r="H57" s="32">
        <f t="shared" si="4"/>
        <v>32.495048938240096</v>
      </c>
      <c r="I57" s="32">
        <f t="shared" si="4"/>
        <v>26.374990283033366</v>
      </c>
      <c r="J57" s="32">
        <f t="shared" si="4"/>
        <v>21.872674933742228</v>
      </c>
      <c r="K57" s="32">
        <f t="shared" si="4"/>
        <v>18.493402838183684</v>
      </c>
      <c r="L57" s="32">
        <f t="shared" si="4"/>
        <v>15.9069740762412</v>
      </c>
      <c r="M57" s="32">
        <f t="shared" si="4"/>
        <v>13.889835943745625</v>
      </c>
      <c r="N57" s="32">
        <f t="shared" si="4"/>
        <v>12.288431516934459</v>
      </c>
      <c r="O57" s="32">
        <f t="shared" si="4"/>
        <v>10.995725116037924</v>
      </c>
      <c r="P57" s="32">
        <f t="shared" si="4"/>
        <v>9.9359988634147207</v>
      </c>
      <c r="Q57" s="32">
        <f t="shared" si="4"/>
        <v>9.0548935916784625</v>
      </c>
      <c r="R57" s="32">
        <f t="shared" si="4"/>
        <v>8.3128092602507007</v>
      </c>
      <c r="S57" s="32">
        <f t="shared" si="4"/>
        <v>7.6804800238284816</v>
      </c>
      <c r="T57" s="32">
        <f t="shared" si="4"/>
        <v>7.1359719700715276</v>
      </c>
      <c r="U57" s="32">
        <f t="shared" si="4"/>
        <v>6.662621623111999</v>
      </c>
    </row>
    <row r="58" spans="6:21">
      <c r="F58" s="9">
        <v>54</v>
      </c>
      <c r="G58" s="32">
        <f t="shared" si="4"/>
        <v>41.568664079148682</v>
      </c>
      <c r="H58" s="32">
        <f t="shared" si="4"/>
        <v>32.838283272784416</v>
      </c>
      <c r="I58" s="32">
        <f t="shared" si="4"/>
        <v>26.577660468964435</v>
      </c>
      <c r="J58" s="32">
        <f t="shared" si="4"/>
        <v>21.992956667059833</v>
      </c>
      <c r="K58" s="32">
        <f t="shared" si="4"/>
        <v>18.565145560174937</v>
      </c>
      <c r="L58" s="32">
        <f t="shared" si="4"/>
        <v>15.949975543623774</v>
      </c>
      <c r="M58" s="32">
        <f t="shared" si="4"/>
        <v>13.915734526865069</v>
      </c>
      <c r="N58" s="32">
        <f t="shared" si="4"/>
        <v>12.304103256420795</v>
      </c>
      <c r="O58" s="32">
        <f t="shared" si="4"/>
        <v>11.005252400034792</v>
      </c>
      <c r="P58" s="32">
        <f t="shared" si="4"/>
        <v>9.9418171485588367</v>
      </c>
      <c r="Q58" s="32">
        <f t="shared" si="4"/>
        <v>9.0584626952058223</v>
      </c>
      <c r="R58" s="32">
        <f t="shared" si="4"/>
        <v>8.3150082680809838</v>
      </c>
      <c r="S58" s="32">
        <f t="shared" si="4"/>
        <v>7.6818407290517543</v>
      </c>
      <c r="T58" s="32">
        <f t="shared" si="4"/>
        <v>7.1368175176066027</v>
      </c>
      <c r="U58" s="32">
        <f t="shared" si="4"/>
        <v>6.6631492374886951</v>
      </c>
    </row>
    <row r="59" spans="6:21">
      <c r="F59" s="9">
        <v>55</v>
      </c>
      <c r="G59" s="32">
        <f t="shared" si="4"/>
        <v>42.147192157572938</v>
      </c>
      <c r="H59" s="32">
        <f t="shared" si="4"/>
        <v>33.17478752233766</v>
      </c>
      <c r="I59" s="32">
        <f t="shared" si="4"/>
        <v>26.774427639771297</v>
      </c>
      <c r="J59" s="32">
        <f t="shared" si="4"/>
        <v>22.108612179865222</v>
      </c>
      <c r="K59" s="32">
        <f t="shared" si="4"/>
        <v>18.633471962071368</v>
      </c>
      <c r="L59" s="32">
        <f t="shared" si="4"/>
        <v>15.990542965682804</v>
      </c>
      <c r="M59" s="32">
        <f t="shared" si="4"/>
        <v>13.939938810154274</v>
      </c>
      <c r="N59" s="32">
        <f t="shared" si="4"/>
        <v>12.31861412631555</v>
      </c>
      <c r="O59" s="32">
        <f t="shared" si="4"/>
        <v>11.013993027554855</v>
      </c>
      <c r="P59" s="32">
        <f t="shared" si="4"/>
        <v>9.9471064986898519</v>
      </c>
      <c r="Q59" s="32">
        <f t="shared" si="4"/>
        <v>9.0616781037890295</v>
      </c>
      <c r="R59" s="32">
        <f t="shared" si="4"/>
        <v>8.3169716679294492</v>
      </c>
      <c r="S59" s="32">
        <f t="shared" si="4"/>
        <v>7.6830448929661541</v>
      </c>
      <c r="T59" s="32">
        <f t="shared" si="4"/>
        <v>7.1375592259707048</v>
      </c>
      <c r="U59" s="32">
        <f t="shared" si="4"/>
        <v>6.6636080325988658</v>
      </c>
    </row>
    <row r="60" spans="6:21">
      <c r="F60" s="9">
        <v>56</v>
      </c>
      <c r="G60" s="32">
        <f t="shared" si="4"/>
        <v>42.719992235220751</v>
      </c>
      <c r="H60" s="32">
        <f t="shared" si="4"/>
        <v>33.504693649350649</v>
      </c>
      <c r="I60" s="32">
        <f t="shared" si="4"/>
        <v>26.965463727933294</v>
      </c>
      <c r="J60" s="32">
        <f t="shared" si="4"/>
        <v>22.219819403716563</v>
      </c>
      <c r="K60" s="32">
        <f t="shared" si="4"/>
        <v>18.698544725782256</v>
      </c>
      <c r="L60" s="32">
        <f t="shared" si="4"/>
        <v>16.028814118568683</v>
      </c>
      <c r="M60" s="32">
        <f t="shared" si="4"/>
        <v>13.962559635658197</v>
      </c>
      <c r="N60" s="32">
        <f t="shared" si="4"/>
        <v>12.332050116958843</v>
      </c>
      <c r="O60" s="32">
        <f t="shared" si="4"/>
        <v>11.02201195188519</v>
      </c>
      <c r="P60" s="32">
        <f t="shared" si="4"/>
        <v>9.9519149988089559</v>
      </c>
      <c r="Q60" s="32">
        <f t="shared" si="4"/>
        <v>9.0645748682784042</v>
      </c>
      <c r="R60" s="32">
        <f t="shared" si="4"/>
        <v>8.3187247035084368</v>
      </c>
      <c r="S60" s="32">
        <f t="shared" si="4"/>
        <v>7.6841105247488093</v>
      </c>
      <c r="T60" s="32">
        <f t="shared" si="4"/>
        <v>7.1382098473427229</v>
      </c>
      <c r="U60" s="32">
        <f t="shared" si="4"/>
        <v>6.6640069848685783</v>
      </c>
    </row>
    <row r="61" spans="6:21">
      <c r="F61" s="9">
        <v>57</v>
      </c>
      <c r="G61" s="32">
        <f t="shared" si="4"/>
        <v>43.287121024971043</v>
      </c>
      <c r="H61" s="32">
        <f t="shared" si="4"/>
        <v>33.82813102877514</v>
      </c>
      <c r="I61" s="32">
        <f t="shared" si="4"/>
        <v>27.150935658187667</v>
      </c>
      <c r="J61" s="32">
        <f t="shared" si="4"/>
        <v>22.32674942665054</v>
      </c>
      <c r="K61" s="32">
        <f t="shared" si="4"/>
        <v>18.76051878645929</v>
      </c>
      <c r="L61" s="32">
        <f t="shared" si="4"/>
        <v>16.06491897978178</v>
      </c>
      <c r="M61" s="32">
        <f t="shared" si="4"/>
        <v>13.983700594073083</v>
      </c>
      <c r="N61" s="32">
        <f t="shared" si="4"/>
        <v>12.344490849035965</v>
      </c>
      <c r="O61" s="32">
        <f t="shared" si="4"/>
        <v>11.029368763197422</v>
      </c>
      <c r="P61" s="32">
        <f t="shared" si="4"/>
        <v>9.9562863625535964</v>
      </c>
      <c r="Q61" s="32">
        <f t="shared" si="4"/>
        <v>9.0671845660165804</v>
      </c>
      <c r="R61" s="32">
        <f t="shared" si="4"/>
        <v>8.3202899138468194</v>
      </c>
      <c r="S61" s="32">
        <f t="shared" si="4"/>
        <v>7.685053561724609</v>
      </c>
      <c r="T61" s="32">
        <f t="shared" si="4"/>
        <v>7.1387805678444938</v>
      </c>
      <c r="U61" s="32">
        <f t="shared" si="4"/>
        <v>6.6643538998857208</v>
      </c>
    </row>
    <row r="62" spans="6:21">
      <c r="F62" s="9">
        <v>58</v>
      </c>
      <c r="G62" s="32">
        <f t="shared" si="4"/>
        <v>43.848634678189143</v>
      </c>
      <c r="H62" s="32">
        <f t="shared" si="4"/>
        <v>34.145226498799161</v>
      </c>
      <c r="I62" s="32">
        <f t="shared" si="4"/>
        <v>27.33100549338608</v>
      </c>
      <c r="J62" s="32">
        <f t="shared" si="4"/>
        <v>22.429566756394749</v>
      </c>
      <c r="K62" s="32">
        <f t="shared" si="4"/>
        <v>18.819541701389802</v>
      </c>
      <c r="L62" s="32">
        <f t="shared" si="4"/>
        <v>16.098980169605451</v>
      </c>
      <c r="M62" s="32">
        <f t="shared" si="4"/>
        <v>14.003458499133723</v>
      </c>
      <c r="N62" s="32">
        <f t="shared" si="4"/>
        <v>12.356010045403673</v>
      </c>
      <c r="O62" s="32">
        <f t="shared" si="4"/>
        <v>11.036118131373781</v>
      </c>
      <c r="P62" s="32">
        <f t="shared" si="4"/>
        <v>9.9602603295941794</v>
      </c>
      <c r="Q62" s="32">
        <f t="shared" si="4"/>
        <v>9.0695356450599824</v>
      </c>
      <c r="R62" s="32">
        <f t="shared" si="4"/>
        <v>8.3216874230775169</v>
      </c>
      <c r="S62" s="32">
        <f t="shared" si="4"/>
        <v>7.6858881077208929</v>
      </c>
      <c r="T62" s="32">
        <f t="shared" si="4"/>
        <v>7.139281199863591</v>
      </c>
      <c r="U62" s="32">
        <f t="shared" si="4"/>
        <v>6.6646555651180188</v>
      </c>
    </row>
    <row r="63" spans="6:21">
      <c r="F63" s="9">
        <v>59</v>
      </c>
      <c r="G63" s="32">
        <f t="shared" si="4"/>
        <v>44.404588790286269</v>
      </c>
      <c r="H63" s="32">
        <f t="shared" si="4"/>
        <v>34.456104410587407</v>
      </c>
      <c r="I63" s="32">
        <f t="shared" si="4"/>
        <v>27.505830576102991</v>
      </c>
      <c r="J63" s="32">
        <f t="shared" si="4"/>
        <v>22.528429573456489</v>
      </c>
      <c r="K63" s="32">
        <f t="shared" si="4"/>
        <v>18.875754001323621</v>
      </c>
      <c r="L63" s="32">
        <f t="shared" si="4"/>
        <v>16.131113367552313</v>
      </c>
      <c r="M63" s="32">
        <f t="shared" si="4"/>
        <v>14.021923830966095</v>
      </c>
      <c r="N63" s="32">
        <f t="shared" si="4"/>
        <v>12.366675967966364</v>
      </c>
      <c r="O63" s="32">
        <f t="shared" si="4"/>
        <v>11.042310212269523</v>
      </c>
      <c r="P63" s="32">
        <f t="shared" si="4"/>
        <v>9.9638730269037978</v>
      </c>
      <c r="Q63" s="32">
        <f t="shared" si="4"/>
        <v>9.0716537342882724</v>
      </c>
      <c r="R63" s="32">
        <f t="shared" si="4"/>
        <v>8.3229351991763547</v>
      </c>
      <c r="S63" s="32">
        <f t="shared" si="4"/>
        <v>7.68662664400079</v>
      </c>
      <c r="T63" s="32">
        <f t="shared" si="4"/>
        <v>7.1397203507575355</v>
      </c>
      <c r="U63" s="32">
        <f t="shared" si="4"/>
        <v>6.66491788271132</v>
      </c>
    </row>
    <row r="64" spans="6:21">
      <c r="F64" s="57">
        <v>60</v>
      </c>
      <c r="G64" s="32">
        <f t="shared" si="4"/>
        <v>44.955038406224034</v>
      </c>
      <c r="H64" s="32">
        <f t="shared" si="4"/>
        <v>34.760886677046486</v>
      </c>
      <c r="I64" s="32">
        <f t="shared" si="4"/>
        <v>27.675563666119412</v>
      </c>
      <c r="J64" s="32">
        <f t="shared" si="4"/>
        <v>22.623489974477398</v>
      </c>
      <c r="K64" s="32">
        <f t="shared" si="4"/>
        <v>18.929289525070114</v>
      </c>
      <c r="L64" s="32">
        <f t="shared" si="4"/>
        <v>16.16142770523803</v>
      </c>
      <c r="M64" s="32">
        <f t="shared" si="4"/>
        <v>14.039181150435601</v>
      </c>
      <c r="N64" s="32">
        <f t="shared" si="4"/>
        <v>12.376551822191077</v>
      </c>
      <c r="O64" s="32">
        <f t="shared" si="4"/>
        <v>11.047991020430757</v>
      </c>
      <c r="P64" s="32">
        <f t="shared" si="4"/>
        <v>9.9671572971852722</v>
      </c>
      <c r="Q64" s="32">
        <f t="shared" si="4"/>
        <v>9.0735619227822273</v>
      </c>
      <c r="R64" s="32">
        <f t="shared" si="4"/>
        <v>8.3240492849788872</v>
      </c>
      <c r="S64" s="32">
        <f t="shared" si="4"/>
        <v>7.6872802159299027</v>
      </c>
      <c r="T64" s="32">
        <f t="shared" si="4"/>
        <v>7.1401055708399443</v>
      </c>
      <c r="U64" s="32">
        <f t="shared" si="4"/>
        <v>6.6651459849663652</v>
      </c>
    </row>
    <row r="65" ht="19.5" customHeight="1"/>
  </sheetData>
  <mergeCells count="2">
    <mergeCell ref="B5:C5"/>
    <mergeCell ref="B10:C10"/>
  </mergeCells>
  <conditionalFormatting sqref="G5:U64">
    <cfRule type="cellIs" dxfId="54" priority="4" operator="equal">
      <formula>$D$5</formula>
    </cfRule>
  </conditionalFormatting>
  <conditionalFormatting sqref="G5:U64">
    <cfRule type="cellIs" dxfId="53" priority="3" operator="equal">
      <formula>#REF!</formula>
    </cfRule>
  </conditionalFormatting>
  <conditionalFormatting sqref="D10">
    <cfRule type="cellIs" dxfId="52" priority="2" operator="equal">
      <formula>$D$5</formula>
    </cfRule>
  </conditionalFormatting>
  <conditionalFormatting sqref="D10">
    <cfRule type="cellIs" dxfId="51" priority="1" operator="equal">
      <formula>#REF!</formula>
    </cfRule>
  </conditionalFormatting>
  <pageMargins left="0.7" right="0.7" top="0.75" bottom="0.75" header="0.3" footer="0.3"/>
  <pageSetup paperSize="9" orientation="portrait" horizontalDpi="0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U65"/>
  <sheetViews>
    <sheetView showGridLines="0" workbookViewId="0">
      <selection activeCell="D10" sqref="D10"/>
    </sheetView>
  </sheetViews>
  <sheetFormatPr defaultRowHeight="15"/>
  <cols>
    <col min="1" max="1" width="5.85546875" style="1" customWidth="1"/>
    <col min="2" max="2" width="8.28515625" style="1" customWidth="1"/>
    <col min="3" max="3" width="11.7109375" style="1" customWidth="1"/>
    <col min="4" max="4" width="10.85546875" style="1" customWidth="1"/>
    <col min="5" max="5" width="5.5703125" style="1" customWidth="1"/>
    <col min="6" max="10" width="9.140625" style="1"/>
    <col min="11" max="21" width="9.28515625" style="1" customWidth="1"/>
    <col min="22" max="22" width="5.85546875" style="1" customWidth="1"/>
    <col min="23" max="16384" width="9.140625" style="1"/>
  </cols>
  <sheetData>
    <row r="1" spans="2:21" ht="19.5" customHeight="1"/>
    <row r="2" spans="2:21" ht="18.75">
      <c r="B2" s="2" t="s">
        <v>17</v>
      </c>
      <c r="C2" s="2"/>
      <c r="D2" s="2"/>
      <c r="E2" s="2"/>
    </row>
    <row r="3" spans="2:21" ht="17.25" customHeight="1">
      <c r="B3" s="4" t="s">
        <v>2</v>
      </c>
      <c r="C3" s="5"/>
      <c r="D3" s="23">
        <f>E3/100</f>
        <v>0.05</v>
      </c>
      <c r="E3" s="3">
        <v>5</v>
      </c>
    </row>
    <row r="4" spans="2:21" ht="17.25" customHeight="1">
      <c r="B4" s="24" t="s">
        <v>0</v>
      </c>
      <c r="C4" s="25"/>
      <c r="D4" s="26">
        <v>3</v>
      </c>
      <c r="F4" s="19" t="s">
        <v>0</v>
      </c>
      <c r="G4" s="8">
        <v>0.01</v>
      </c>
      <c r="H4" s="54">
        <v>0.02</v>
      </c>
      <c r="I4" s="54">
        <v>0.03</v>
      </c>
      <c r="J4" s="54">
        <v>0.04</v>
      </c>
      <c r="K4" s="54">
        <v>0.05</v>
      </c>
      <c r="L4" s="54">
        <v>0.06</v>
      </c>
      <c r="M4" s="54">
        <v>7.0000000000000007E-2</v>
      </c>
      <c r="N4" s="54">
        <v>0.08</v>
      </c>
      <c r="O4" s="54">
        <v>0.09</v>
      </c>
      <c r="P4" s="54">
        <v>0.1</v>
      </c>
      <c r="Q4" s="54">
        <v>0.11</v>
      </c>
      <c r="R4" s="54">
        <v>0.12</v>
      </c>
      <c r="S4" s="54">
        <v>0.13</v>
      </c>
      <c r="T4" s="54">
        <v>0.14000000000000001</v>
      </c>
      <c r="U4" s="55">
        <v>0.15</v>
      </c>
    </row>
    <row r="5" spans="2:21" ht="17.25" customHeight="1">
      <c r="B5" s="66" t="s">
        <v>3</v>
      </c>
      <c r="C5" s="66"/>
      <c r="D5" s="27">
        <f>INDEX(TABEL2,MATCH(D4,PERIODE,),MATCH(D3,BUNGA,))</f>
        <v>2.7232480293704802</v>
      </c>
      <c r="E5" s="28"/>
      <c r="F5" s="52">
        <v>1</v>
      </c>
      <c r="G5" s="32">
        <f>1/PMT(G$4,$F5,-1)</f>
        <v>0.99009900990099098</v>
      </c>
      <c r="H5" s="53">
        <f t="shared" ref="H5:U20" si="0">1/PMT(H$4,$F5,-1)</f>
        <v>0.98039215686274594</v>
      </c>
      <c r="I5" s="53">
        <f t="shared" si="0"/>
        <v>0.97087378640776778</v>
      </c>
      <c r="J5" s="53">
        <f t="shared" si="0"/>
        <v>0.96153846153846234</v>
      </c>
      <c r="K5" s="53">
        <f t="shared" si="0"/>
        <v>0.95238095238095311</v>
      </c>
      <c r="L5" s="53">
        <f t="shared" si="0"/>
        <v>0.94339622641509513</v>
      </c>
      <c r="M5" s="53">
        <f t="shared" si="0"/>
        <v>0.93457943925233722</v>
      </c>
      <c r="N5" s="53">
        <f t="shared" si="0"/>
        <v>0.9259259259259266</v>
      </c>
      <c r="O5" s="53">
        <f t="shared" si="0"/>
        <v>0.91743119266055118</v>
      </c>
      <c r="P5" s="53">
        <f t="shared" si="0"/>
        <v>0.90909090909090973</v>
      </c>
      <c r="Q5" s="53">
        <f t="shared" si="0"/>
        <v>0.90090090090090158</v>
      </c>
      <c r="R5" s="53">
        <f t="shared" si="0"/>
        <v>0.89285714285714346</v>
      </c>
      <c r="S5" s="53">
        <f t="shared" si="0"/>
        <v>0.88495575221238865</v>
      </c>
      <c r="T5" s="53">
        <f t="shared" si="0"/>
        <v>0.87719298245614108</v>
      </c>
      <c r="U5" s="53">
        <f t="shared" si="0"/>
        <v>0.86956521739130388</v>
      </c>
    </row>
    <row r="6" spans="2:21">
      <c r="C6" s="51"/>
      <c r="D6" s="51"/>
      <c r="E6" s="51"/>
      <c r="F6" s="9">
        <v>2</v>
      </c>
      <c r="G6" s="32">
        <f t="shared" ref="G6:U36" si="1">1/PMT(G$4,$F6,-1)</f>
        <v>1.9703950593079116</v>
      </c>
      <c r="H6" s="32">
        <f t="shared" si="0"/>
        <v>1.9415609381007299</v>
      </c>
      <c r="I6" s="32">
        <f t="shared" si="0"/>
        <v>1.9134696955415198</v>
      </c>
      <c r="J6" s="32">
        <f t="shared" si="0"/>
        <v>1.886094674556215</v>
      </c>
      <c r="K6" s="32">
        <f t="shared" si="0"/>
        <v>1.8594104308390029</v>
      </c>
      <c r="L6" s="32">
        <f t="shared" si="0"/>
        <v>1.8333926664293363</v>
      </c>
      <c r="M6" s="32">
        <f t="shared" si="0"/>
        <v>1.8080181675255482</v>
      </c>
      <c r="N6" s="32">
        <f t="shared" si="0"/>
        <v>1.7832647462277103</v>
      </c>
      <c r="O6" s="32">
        <f t="shared" si="0"/>
        <v>1.7591111859271118</v>
      </c>
      <c r="P6" s="32">
        <f t="shared" si="0"/>
        <v>1.7355371900826457</v>
      </c>
      <c r="Q6" s="32">
        <f t="shared" si="0"/>
        <v>1.7125233341449568</v>
      </c>
      <c r="R6" s="32">
        <f t="shared" si="0"/>
        <v>1.6900510204081642</v>
      </c>
      <c r="S6" s="32">
        <f t="shared" si="0"/>
        <v>1.6681024355861838</v>
      </c>
      <c r="T6" s="32">
        <f t="shared" si="0"/>
        <v>1.6466605109264398</v>
      </c>
      <c r="U6" s="32">
        <f t="shared" si="0"/>
        <v>1.6257088846880901</v>
      </c>
    </row>
    <row r="7" spans="2:21">
      <c r="B7" s="30" t="s">
        <v>5</v>
      </c>
      <c r="C7" s="51"/>
      <c r="D7" s="51"/>
      <c r="E7" s="51"/>
      <c r="F7" s="9">
        <v>3</v>
      </c>
      <c r="G7" s="32">
        <f t="shared" si="1"/>
        <v>2.9409852072355473</v>
      </c>
      <c r="H7" s="32">
        <f t="shared" si="0"/>
        <v>2.8838832726477719</v>
      </c>
      <c r="I7" s="32">
        <f t="shared" si="0"/>
        <v>2.8286113548946812</v>
      </c>
      <c r="J7" s="32">
        <f t="shared" si="0"/>
        <v>2.7750910332271297</v>
      </c>
      <c r="K7" s="32">
        <f t="shared" si="0"/>
        <v>2.7232480293704802</v>
      </c>
      <c r="L7" s="32">
        <f t="shared" si="0"/>
        <v>2.6730119494616398</v>
      </c>
      <c r="M7" s="32">
        <f t="shared" si="0"/>
        <v>2.6243160444164007</v>
      </c>
      <c r="N7" s="32">
        <f t="shared" si="0"/>
        <v>2.5770969872478804</v>
      </c>
      <c r="O7" s="32">
        <f t="shared" si="0"/>
        <v>2.5312946659881765</v>
      </c>
      <c r="P7" s="32">
        <f t="shared" si="0"/>
        <v>2.4868519909842246</v>
      </c>
      <c r="Q7" s="32">
        <f t="shared" si="0"/>
        <v>2.4437147154459073</v>
      </c>
      <c r="R7" s="32">
        <f t="shared" si="0"/>
        <v>2.4018312682215761</v>
      </c>
      <c r="S7" s="32">
        <f t="shared" si="0"/>
        <v>2.3611525978638785</v>
      </c>
      <c r="T7" s="32">
        <f t="shared" si="0"/>
        <v>2.3216320271284565</v>
      </c>
      <c r="U7" s="32">
        <f t="shared" si="0"/>
        <v>2.2832251171200775</v>
      </c>
    </row>
    <row r="8" spans="2:21">
      <c r="B8" s="4" t="s">
        <v>4</v>
      </c>
      <c r="C8" s="5"/>
      <c r="D8" s="29">
        <v>0.01</v>
      </c>
      <c r="F8" s="9">
        <v>4</v>
      </c>
      <c r="G8" s="32">
        <f t="shared" si="1"/>
        <v>3.9019655517183738</v>
      </c>
      <c r="H8" s="32">
        <f t="shared" si="0"/>
        <v>3.8077286986742878</v>
      </c>
      <c r="I8" s="32">
        <f t="shared" si="0"/>
        <v>3.7170984028103682</v>
      </c>
      <c r="J8" s="32">
        <f t="shared" si="0"/>
        <v>3.629895224256857</v>
      </c>
      <c r="K8" s="32">
        <f t="shared" si="0"/>
        <v>3.5459505041623607</v>
      </c>
      <c r="L8" s="32">
        <f t="shared" si="0"/>
        <v>3.4651056126996602</v>
      </c>
      <c r="M8" s="32">
        <f t="shared" si="0"/>
        <v>3.387211256463925</v>
      </c>
      <c r="N8" s="32">
        <f t="shared" si="0"/>
        <v>3.3121268400443342</v>
      </c>
      <c r="O8" s="32">
        <f t="shared" si="0"/>
        <v>3.2397198770533735</v>
      </c>
      <c r="P8" s="32">
        <f t="shared" si="0"/>
        <v>3.169865446349295</v>
      </c>
      <c r="Q8" s="32">
        <f t="shared" si="0"/>
        <v>3.1024456895909083</v>
      </c>
      <c r="R8" s="32">
        <f t="shared" si="0"/>
        <v>3.037349346626407</v>
      </c>
      <c r="S8" s="32">
        <f t="shared" si="0"/>
        <v>2.9744713255432553</v>
      </c>
      <c r="T8" s="32">
        <f t="shared" si="0"/>
        <v>2.9137123044986466</v>
      </c>
      <c r="U8" s="32">
        <f t="shared" si="0"/>
        <v>2.8549783627131116</v>
      </c>
    </row>
    <row r="9" spans="2:21">
      <c r="B9" s="24" t="s">
        <v>0</v>
      </c>
      <c r="C9" s="25"/>
      <c r="D9" s="26">
        <v>7</v>
      </c>
      <c r="F9" s="9">
        <v>5</v>
      </c>
      <c r="G9" s="32">
        <f t="shared" si="1"/>
        <v>4.853431239325114</v>
      </c>
      <c r="H9" s="32">
        <f t="shared" si="0"/>
        <v>4.7134595085042053</v>
      </c>
      <c r="I9" s="32">
        <f t="shared" si="0"/>
        <v>4.5797071871945301</v>
      </c>
      <c r="J9" s="32">
        <f t="shared" si="0"/>
        <v>4.4518223310162108</v>
      </c>
      <c r="K9" s="32">
        <f t="shared" si="0"/>
        <v>4.3294766706308208</v>
      </c>
      <c r="L9" s="32">
        <f t="shared" si="0"/>
        <v>4.2123637855657181</v>
      </c>
      <c r="M9" s="32">
        <f t="shared" si="0"/>
        <v>4.100197435947595</v>
      </c>
      <c r="N9" s="32">
        <f t="shared" si="0"/>
        <v>3.9927100370780879</v>
      </c>
      <c r="O9" s="32">
        <f t="shared" si="0"/>
        <v>3.8896512633517193</v>
      </c>
      <c r="P9" s="32">
        <f t="shared" si="0"/>
        <v>3.7907867694084501</v>
      </c>
      <c r="Q9" s="32">
        <f t="shared" si="0"/>
        <v>3.6958970176494672</v>
      </c>
      <c r="R9" s="32">
        <f t="shared" si="0"/>
        <v>3.6047762023450067</v>
      </c>
      <c r="S9" s="32">
        <f t="shared" si="0"/>
        <v>3.5172312615427028</v>
      </c>
      <c r="T9" s="32">
        <f t="shared" si="0"/>
        <v>3.4330809688584618</v>
      </c>
      <c r="U9" s="32">
        <f t="shared" si="0"/>
        <v>3.352155098011401</v>
      </c>
    </row>
    <row r="10" spans="2:21">
      <c r="B10" s="66" t="s">
        <v>3</v>
      </c>
      <c r="C10" s="66"/>
      <c r="D10" s="32">
        <f>1/PMT(D8,D9,-1)</f>
        <v>6.7281945292864487</v>
      </c>
      <c r="E10" s="28"/>
      <c r="F10" s="9">
        <v>6</v>
      </c>
      <c r="G10" s="32">
        <f t="shared" si="1"/>
        <v>5.7954764745793392</v>
      </c>
      <c r="H10" s="32">
        <f t="shared" si="0"/>
        <v>5.6014308906903993</v>
      </c>
      <c r="I10" s="32">
        <f t="shared" si="0"/>
        <v>5.4171914438781865</v>
      </c>
      <c r="J10" s="32">
        <f t="shared" si="0"/>
        <v>5.2421368567463578</v>
      </c>
      <c r="K10" s="32">
        <f t="shared" si="0"/>
        <v>5.0756920672674468</v>
      </c>
      <c r="L10" s="32">
        <f t="shared" si="0"/>
        <v>4.9173243260053949</v>
      </c>
      <c r="M10" s="32">
        <f t="shared" si="0"/>
        <v>4.7665396597641063</v>
      </c>
      <c r="N10" s="32">
        <f t="shared" si="0"/>
        <v>4.6228796639611929</v>
      </c>
      <c r="O10" s="32">
        <f t="shared" si="0"/>
        <v>4.4859185902309351</v>
      </c>
      <c r="P10" s="32">
        <f t="shared" si="0"/>
        <v>4.355260699462228</v>
      </c>
      <c r="Q10" s="32">
        <f t="shared" si="0"/>
        <v>4.2305378537382587</v>
      </c>
      <c r="R10" s="32">
        <f t="shared" si="0"/>
        <v>4.1114073235223287</v>
      </c>
      <c r="S10" s="32">
        <f t="shared" si="0"/>
        <v>3.9975497889758422</v>
      </c>
      <c r="T10" s="32">
        <f t="shared" si="0"/>
        <v>3.8886675165425113</v>
      </c>
      <c r="U10" s="32">
        <f t="shared" si="0"/>
        <v>3.7844826939229566</v>
      </c>
    </row>
    <row r="11" spans="2:21">
      <c r="B11" s="22"/>
      <c r="C11" s="22"/>
      <c r="D11" s="22"/>
      <c r="E11" s="22"/>
      <c r="F11" s="9">
        <v>7</v>
      </c>
      <c r="G11" s="32">
        <f t="shared" si="1"/>
        <v>6.7281945292864487</v>
      </c>
      <c r="H11" s="32">
        <f t="shared" si="0"/>
        <v>6.4719910693043046</v>
      </c>
      <c r="I11" s="32">
        <f t="shared" si="0"/>
        <v>6.2302829552215409</v>
      </c>
      <c r="J11" s="32">
        <f t="shared" si="0"/>
        <v>6.0020546699484187</v>
      </c>
      <c r="K11" s="32">
        <f t="shared" si="0"/>
        <v>5.7863733973975711</v>
      </c>
      <c r="L11" s="32">
        <f t="shared" si="0"/>
        <v>5.5823814396277323</v>
      </c>
      <c r="M11" s="32">
        <f t="shared" si="0"/>
        <v>5.3892894016486981</v>
      </c>
      <c r="N11" s="32">
        <f t="shared" si="0"/>
        <v>5.2063700592233273</v>
      </c>
      <c r="O11" s="32">
        <f t="shared" si="0"/>
        <v>5.0329528350742532</v>
      </c>
      <c r="P11" s="32">
        <f t="shared" si="0"/>
        <v>4.8684188176929348</v>
      </c>
      <c r="Q11" s="32">
        <f t="shared" si="0"/>
        <v>4.7121962646290614</v>
      </c>
      <c r="R11" s="32">
        <f t="shared" si="0"/>
        <v>4.5637565388592218</v>
      </c>
      <c r="S11" s="32">
        <f t="shared" si="0"/>
        <v>4.4226104327219842</v>
      </c>
      <c r="T11" s="32">
        <f t="shared" si="0"/>
        <v>4.2883048390723779</v>
      </c>
      <c r="U11" s="32">
        <f t="shared" si="0"/>
        <v>4.1604197338460489</v>
      </c>
    </row>
    <row r="12" spans="2:21">
      <c r="F12" s="9">
        <v>8</v>
      </c>
      <c r="G12" s="32">
        <f t="shared" si="1"/>
        <v>7.6516777517687853</v>
      </c>
      <c r="H12" s="32">
        <f t="shared" si="0"/>
        <v>7.3254814404944186</v>
      </c>
      <c r="I12" s="32">
        <f t="shared" si="0"/>
        <v>7.0196921895354754</v>
      </c>
      <c r="J12" s="32">
        <f t="shared" si="0"/>
        <v>6.7327448749504057</v>
      </c>
      <c r="K12" s="32">
        <f t="shared" si="0"/>
        <v>6.4632127594262565</v>
      </c>
      <c r="L12" s="32">
        <f t="shared" si="0"/>
        <v>6.2097938109695585</v>
      </c>
      <c r="M12" s="32">
        <f t="shared" si="0"/>
        <v>5.9712985062137349</v>
      </c>
      <c r="N12" s="32">
        <f t="shared" si="0"/>
        <v>5.7466389437253032</v>
      </c>
      <c r="O12" s="32">
        <f t="shared" si="0"/>
        <v>5.5348191147470205</v>
      </c>
      <c r="P12" s="32">
        <f t="shared" si="0"/>
        <v>5.3349261979026679</v>
      </c>
      <c r="Q12" s="32">
        <f t="shared" si="0"/>
        <v>5.1461227609270832</v>
      </c>
      <c r="R12" s="32">
        <f t="shared" si="0"/>
        <v>4.967639766838591</v>
      </c>
      <c r="S12" s="32">
        <f t="shared" si="0"/>
        <v>4.7987702944442336</v>
      </c>
      <c r="T12" s="32">
        <f t="shared" si="0"/>
        <v>4.6388638939231388</v>
      </c>
      <c r="U12" s="32">
        <f t="shared" si="0"/>
        <v>4.4873215076922159</v>
      </c>
    </row>
    <row r="13" spans="2:21">
      <c r="B13" s="15"/>
      <c r="C13" s="15"/>
      <c r="D13" s="15"/>
      <c r="E13" s="15"/>
      <c r="F13" s="9">
        <v>9</v>
      </c>
      <c r="G13" s="32">
        <f t="shared" si="1"/>
        <v>8.5660175760087043</v>
      </c>
      <c r="H13" s="32">
        <f t="shared" si="0"/>
        <v>8.1622367063670787</v>
      </c>
      <c r="I13" s="32">
        <f t="shared" si="0"/>
        <v>7.7861089218791024</v>
      </c>
      <c r="J13" s="32">
        <f t="shared" si="0"/>
        <v>7.4353316105292384</v>
      </c>
      <c r="K13" s="32">
        <f t="shared" si="0"/>
        <v>7.1078216756440549</v>
      </c>
      <c r="L13" s="32">
        <f t="shared" si="0"/>
        <v>6.801692274499584</v>
      </c>
      <c r="M13" s="32">
        <f t="shared" si="0"/>
        <v>6.5152322487978855</v>
      </c>
      <c r="N13" s="32">
        <f t="shared" si="0"/>
        <v>6.2468879108567625</v>
      </c>
      <c r="O13" s="32">
        <f t="shared" si="0"/>
        <v>5.9952468942633237</v>
      </c>
      <c r="P13" s="32">
        <f t="shared" si="0"/>
        <v>5.7590238162751533</v>
      </c>
      <c r="Q13" s="32">
        <f t="shared" si="0"/>
        <v>5.537047532366743</v>
      </c>
      <c r="R13" s="32">
        <f t="shared" si="0"/>
        <v>5.3282497918201708</v>
      </c>
      <c r="S13" s="32">
        <f t="shared" si="0"/>
        <v>5.1316551278267548</v>
      </c>
      <c r="T13" s="32">
        <f t="shared" si="0"/>
        <v>4.9463718367746834</v>
      </c>
      <c r="U13" s="32">
        <f t="shared" si="0"/>
        <v>4.771583919732362</v>
      </c>
    </row>
    <row r="14" spans="2:21">
      <c r="F14" s="9">
        <v>10</v>
      </c>
      <c r="G14" s="32">
        <f t="shared" si="1"/>
        <v>9.4713045307016905</v>
      </c>
      <c r="H14" s="32">
        <f t="shared" si="0"/>
        <v>8.9825850062422337</v>
      </c>
      <c r="I14" s="32">
        <f t="shared" si="0"/>
        <v>8.5302028367758282</v>
      </c>
      <c r="J14" s="32">
        <f t="shared" si="0"/>
        <v>8.1108957793550349</v>
      </c>
      <c r="K14" s="32">
        <f t="shared" si="0"/>
        <v>7.7217349291848123</v>
      </c>
      <c r="L14" s="32">
        <f t="shared" si="0"/>
        <v>7.3600870514147028</v>
      </c>
      <c r="M14" s="32">
        <f t="shared" si="0"/>
        <v>7.0235815409326019</v>
      </c>
      <c r="N14" s="32">
        <f t="shared" si="0"/>
        <v>6.7100813989414467</v>
      </c>
      <c r="O14" s="32">
        <f t="shared" si="0"/>
        <v>6.4176577011590119</v>
      </c>
      <c r="P14" s="32">
        <f t="shared" si="0"/>
        <v>6.1445671057046845</v>
      </c>
      <c r="Q14" s="32">
        <f t="shared" si="0"/>
        <v>5.8892320111412095</v>
      </c>
      <c r="R14" s="32">
        <f t="shared" si="0"/>
        <v>5.650223028410867</v>
      </c>
      <c r="S14" s="32">
        <f t="shared" si="0"/>
        <v>5.4262434759528801</v>
      </c>
      <c r="T14" s="32">
        <f t="shared" si="0"/>
        <v>5.2161156462935825</v>
      </c>
      <c r="U14" s="32">
        <f t="shared" si="0"/>
        <v>5.0187686258542277</v>
      </c>
    </row>
    <row r="15" spans="2:21">
      <c r="F15" s="9">
        <v>11</v>
      </c>
      <c r="G15" s="32">
        <f t="shared" si="1"/>
        <v>10.367628248219475</v>
      </c>
      <c r="H15" s="32">
        <f t="shared" si="0"/>
        <v>9.7868480453355176</v>
      </c>
      <c r="I15" s="32">
        <f t="shared" si="0"/>
        <v>9.2526241133745906</v>
      </c>
      <c r="J15" s="32">
        <f t="shared" si="0"/>
        <v>8.7604767109183026</v>
      </c>
      <c r="K15" s="32">
        <f t="shared" si="0"/>
        <v>8.3064142182712519</v>
      </c>
      <c r="L15" s="32">
        <f t="shared" si="0"/>
        <v>7.8868745768063251</v>
      </c>
      <c r="M15" s="32">
        <f t="shared" si="0"/>
        <v>7.4986743373201898</v>
      </c>
      <c r="N15" s="32">
        <f t="shared" si="0"/>
        <v>7.1389642582791177</v>
      </c>
      <c r="O15" s="32">
        <f t="shared" si="0"/>
        <v>6.8051905515220295</v>
      </c>
      <c r="P15" s="32">
        <f t="shared" si="0"/>
        <v>6.4950610051860789</v>
      </c>
      <c r="Q15" s="32">
        <f t="shared" si="0"/>
        <v>6.2065153253524405</v>
      </c>
      <c r="R15" s="32">
        <f t="shared" si="0"/>
        <v>5.9376991325097039</v>
      </c>
      <c r="S15" s="32">
        <f t="shared" si="0"/>
        <v>5.6869411291618404</v>
      </c>
      <c r="T15" s="32">
        <f t="shared" si="0"/>
        <v>5.4527330230645461</v>
      </c>
      <c r="U15" s="32">
        <f t="shared" si="0"/>
        <v>5.2337118485688929</v>
      </c>
    </row>
    <row r="16" spans="2:21">
      <c r="F16" s="9">
        <v>12</v>
      </c>
      <c r="G16" s="32">
        <f t="shared" si="1"/>
        <v>11.255077473484633</v>
      </c>
      <c r="H16" s="32">
        <f t="shared" si="0"/>
        <v>10.57534122091718</v>
      </c>
      <c r="I16" s="32">
        <f t="shared" si="0"/>
        <v>9.954003993567559</v>
      </c>
      <c r="J16" s="32">
        <f t="shared" si="0"/>
        <v>9.3850737604983703</v>
      </c>
      <c r="K16" s="32">
        <f t="shared" si="0"/>
        <v>8.8632516364488083</v>
      </c>
      <c r="L16" s="32">
        <f t="shared" si="0"/>
        <v>8.3838439403833256</v>
      </c>
      <c r="M16" s="32">
        <f t="shared" si="0"/>
        <v>7.9426862965609235</v>
      </c>
      <c r="N16" s="32">
        <f t="shared" si="0"/>
        <v>7.5360780169251083</v>
      </c>
      <c r="O16" s="32">
        <f t="shared" si="0"/>
        <v>7.1607252766257155</v>
      </c>
      <c r="P16" s="32">
        <f t="shared" si="0"/>
        <v>6.813691822896434</v>
      </c>
      <c r="Q16" s="32">
        <f t="shared" si="0"/>
        <v>6.4923561489661639</v>
      </c>
      <c r="R16" s="32">
        <f t="shared" si="0"/>
        <v>6.1943742254550918</v>
      </c>
      <c r="S16" s="32">
        <f t="shared" si="0"/>
        <v>5.9176470169573809</v>
      </c>
      <c r="T16" s="32">
        <f t="shared" si="0"/>
        <v>5.6602921254952161</v>
      </c>
      <c r="U16" s="32">
        <f t="shared" si="0"/>
        <v>5.4206189987555593</v>
      </c>
    </row>
    <row r="17" spans="6:21">
      <c r="F17" s="9">
        <v>13</v>
      </c>
      <c r="G17" s="32">
        <f t="shared" si="1"/>
        <v>12.133740072757066</v>
      </c>
      <c r="H17" s="32">
        <f t="shared" si="0"/>
        <v>11.348373745997234</v>
      </c>
      <c r="I17" s="32">
        <f t="shared" si="0"/>
        <v>10.634955333560738</v>
      </c>
      <c r="J17" s="32">
        <f t="shared" si="0"/>
        <v>9.9856478466330483</v>
      </c>
      <c r="K17" s="32">
        <f t="shared" si="0"/>
        <v>9.3935729870941049</v>
      </c>
      <c r="L17" s="32">
        <f t="shared" si="0"/>
        <v>8.8526829626257797</v>
      </c>
      <c r="M17" s="32">
        <f t="shared" si="0"/>
        <v>8.3576507444494617</v>
      </c>
      <c r="N17" s="32">
        <f t="shared" si="0"/>
        <v>7.9037759415973223</v>
      </c>
      <c r="O17" s="32">
        <f t="shared" si="0"/>
        <v>7.4869039235098311</v>
      </c>
      <c r="P17" s="32">
        <f t="shared" si="0"/>
        <v>7.1033562026331225</v>
      </c>
      <c r="Q17" s="32">
        <f t="shared" si="0"/>
        <v>6.7498704044740219</v>
      </c>
      <c r="R17" s="32">
        <f t="shared" si="0"/>
        <v>6.4235484155849027</v>
      </c>
      <c r="S17" s="32">
        <f t="shared" si="0"/>
        <v>6.1218115194313114</v>
      </c>
      <c r="T17" s="32">
        <f t="shared" si="0"/>
        <v>5.8423615135922944</v>
      </c>
      <c r="U17" s="32">
        <f t="shared" si="0"/>
        <v>5.5831469554396174</v>
      </c>
    </row>
    <row r="18" spans="6:21">
      <c r="F18" s="9">
        <v>14</v>
      </c>
      <c r="G18" s="32">
        <f t="shared" si="1"/>
        <v>13.00370304233374</v>
      </c>
      <c r="H18" s="32">
        <f t="shared" si="0"/>
        <v>12.106248770585525</v>
      </c>
      <c r="I18" s="32">
        <f t="shared" si="0"/>
        <v>11.296073139379358</v>
      </c>
      <c r="J18" s="32">
        <f t="shared" si="0"/>
        <v>10.563122929454854</v>
      </c>
      <c r="K18" s="32">
        <f t="shared" si="0"/>
        <v>9.8986409400896243</v>
      </c>
      <c r="L18" s="32">
        <f t="shared" si="0"/>
        <v>9.2949839270054522</v>
      </c>
      <c r="M18" s="32">
        <f t="shared" si="0"/>
        <v>8.7454679854667869</v>
      </c>
      <c r="N18" s="32">
        <f t="shared" si="0"/>
        <v>8.2442369829604853</v>
      </c>
      <c r="O18" s="32">
        <f t="shared" si="0"/>
        <v>7.7861503885411283</v>
      </c>
      <c r="P18" s="32">
        <f t="shared" si="0"/>
        <v>7.3666874569392027</v>
      </c>
      <c r="Q18" s="32">
        <f t="shared" si="0"/>
        <v>6.9818652292558756</v>
      </c>
      <c r="R18" s="32">
        <f t="shared" si="0"/>
        <v>6.6281682282008081</v>
      </c>
      <c r="S18" s="32">
        <f t="shared" si="0"/>
        <v>6.3024880702931947</v>
      </c>
      <c r="T18" s="32">
        <f t="shared" si="0"/>
        <v>6.0020715031511358</v>
      </c>
      <c r="U18" s="32">
        <f t="shared" si="0"/>
        <v>5.7244756134257537</v>
      </c>
    </row>
    <row r="19" spans="6:21">
      <c r="F19" s="9">
        <v>15</v>
      </c>
      <c r="G19" s="32">
        <f t="shared" si="1"/>
        <v>13.865052517162097</v>
      </c>
      <c r="H19" s="32">
        <f t="shared" si="0"/>
        <v>12.849263500574036</v>
      </c>
      <c r="I19" s="32">
        <f t="shared" si="0"/>
        <v>11.937935086776077</v>
      </c>
      <c r="J19" s="32">
        <f t="shared" si="0"/>
        <v>11.118387432168129</v>
      </c>
      <c r="K19" s="32">
        <f t="shared" si="0"/>
        <v>10.379658038180597</v>
      </c>
      <c r="L19" s="32">
        <f t="shared" si="0"/>
        <v>9.7122489877409954</v>
      </c>
      <c r="M19" s="32">
        <f t="shared" si="0"/>
        <v>9.1079140051091461</v>
      </c>
      <c r="N19" s="32">
        <f t="shared" si="0"/>
        <v>8.5594786879263758</v>
      </c>
      <c r="O19" s="32">
        <f t="shared" si="0"/>
        <v>8.0606884298542472</v>
      </c>
      <c r="P19" s="32">
        <f t="shared" si="0"/>
        <v>7.606079506308367</v>
      </c>
      <c r="Q19" s="32">
        <f t="shared" si="0"/>
        <v>7.1908695759061931</v>
      </c>
      <c r="R19" s="32">
        <f t="shared" si="0"/>
        <v>6.8108644894650068</v>
      </c>
      <c r="S19" s="32">
        <f t="shared" si="0"/>
        <v>6.4623788232683141</v>
      </c>
      <c r="T19" s="32">
        <f t="shared" si="0"/>
        <v>6.1421679852202953</v>
      </c>
      <c r="U19" s="32">
        <f t="shared" si="0"/>
        <v>5.8473700986310906</v>
      </c>
    </row>
    <row r="20" spans="6:21">
      <c r="F20" s="9">
        <v>16</v>
      </c>
      <c r="G20" s="32">
        <f t="shared" si="1"/>
        <v>14.717873779368437</v>
      </c>
      <c r="H20" s="32">
        <f t="shared" si="0"/>
        <v>13.577709314288276</v>
      </c>
      <c r="I20" s="32">
        <f t="shared" si="0"/>
        <v>12.561102025996187</v>
      </c>
      <c r="J20" s="32">
        <f t="shared" si="0"/>
        <v>11.652295607853974</v>
      </c>
      <c r="K20" s="32">
        <f t="shared" si="0"/>
        <v>10.837769560171996</v>
      </c>
      <c r="L20" s="32">
        <f t="shared" si="0"/>
        <v>10.105895271453766</v>
      </c>
      <c r="M20" s="32">
        <f t="shared" si="0"/>
        <v>9.4466486029057446</v>
      </c>
      <c r="N20" s="32">
        <f t="shared" si="0"/>
        <v>8.8513691554873848</v>
      </c>
      <c r="O20" s="32">
        <f t="shared" si="0"/>
        <v>8.3125581925268328</v>
      </c>
      <c r="P20" s="32">
        <f t="shared" si="0"/>
        <v>7.8237086420985147</v>
      </c>
      <c r="Q20" s="32">
        <f t="shared" si="0"/>
        <v>7.3791617800956706</v>
      </c>
      <c r="R20" s="32">
        <f t="shared" si="0"/>
        <v>6.9739861513080426</v>
      </c>
      <c r="S20" s="32">
        <f t="shared" si="0"/>
        <v>6.6038750648392162</v>
      </c>
      <c r="T20" s="32">
        <f t="shared" si="0"/>
        <v>6.2650596361581528</v>
      </c>
      <c r="U20" s="32">
        <f t="shared" si="0"/>
        <v>5.9542348683748614</v>
      </c>
    </row>
    <row r="21" spans="6:21">
      <c r="F21" s="9">
        <v>17</v>
      </c>
      <c r="G21" s="32">
        <f t="shared" si="1"/>
        <v>15.562251266701425</v>
      </c>
      <c r="H21" s="32">
        <f t="shared" si="1"/>
        <v>14.291871876753214</v>
      </c>
      <c r="I21" s="32">
        <f t="shared" si="1"/>
        <v>13.166118471840958</v>
      </c>
      <c r="J21" s="32">
        <f t="shared" si="1"/>
        <v>12.165668853705743</v>
      </c>
      <c r="K21" s="32">
        <f t="shared" si="1"/>
        <v>11.274066247782853</v>
      </c>
      <c r="L21" s="32">
        <f t="shared" si="1"/>
        <v>10.477259690050722</v>
      </c>
      <c r="M21" s="32">
        <f t="shared" si="1"/>
        <v>9.7632229933698529</v>
      </c>
      <c r="N21" s="32">
        <f t="shared" si="1"/>
        <v>9.1216381069327621</v>
      </c>
      <c r="O21" s="32">
        <f t="shared" si="1"/>
        <v>8.5436313692906722</v>
      </c>
      <c r="P21" s="32">
        <f t="shared" si="1"/>
        <v>8.0215533109986481</v>
      </c>
      <c r="Q21" s="32">
        <f t="shared" si="1"/>
        <v>7.5487943964825854</v>
      </c>
      <c r="R21" s="32">
        <f t="shared" si="1"/>
        <v>7.119630492239323</v>
      </c>
      <c r="S21" s="32">
        <f t="shared" si="1"/>
        <v>6.7290929777338198</v>
      </c>
      <c r="T21" s="32">
        <f t="shared" si="1"/>
        <v>6.3728593299632914</v>
      </c>
      <c r="U21" s="32">
        <f t="shared" si="1"/>
        <v>6.0471607551085755</v>
      </c>
    </row>
    <row r="22" spans="6:21">
      <c r="F22" s="9">
        <v>18</v>
      </c>
      <c r="G22" s="32">
        <f t="shared" si="1"/>
        <v>16.398268580892505</v>
      </c>
      <c r="H22" s="32">
        <f t="shared" si="1"/>
        <v>14.992031251718835</v>
      </c>
      <c r="I22" s="32">
        <f t="shared" si="1"/>
        <v>13.753513079457241</v>
      </c>
      <c r="J22" s="32">
        <f t="shared" si="1"/>
        <v>12.659296974717062</v>
      </c>
      <c r="K22" s="32">
        <f t="shared" si="1"/>
        <v>11.689586902650335</v>
      </c>
      <c r="L22" s="32">
        <f t="shared" si="1"/>
        <v>10.82760348117993</v>
      </c>
      <c r="M22" s="32">
        <f t="shared" si="1"/>
        <v>10.059086909691453</v>
      </c>
      <c r="N22" s="32">
        <f t="shared" si="1"/>
        <v>9.3718871360488549</v>
      </c>
      <c r="O22" s="32">
        <f t="shared" si="1"/>
        <v>8.7556251094409845</v>
      </c>
      <c r="P22" s="32">
        <f t="shared" si="1"/>
        <v>8.2014121009078629</v>
      </c>
      <c r="Q22" s="32">
        <f t="shared" si="1"/>
        <v>7.701616573407736</v>
      </c>
      <c r="R22" s="32">
        <f t="shared" si="1"/>
        <v>7.2496700823565385</v>
      </c>
      <c r="S22" s="32">
        <f t="shared" si="1"/>
        <v>6.839905290029928</v>
      </c>
      <c r="T22" s="32">
        <f t="shared" si="1"/>
        <v>6.4674204648800817</v>
      </c>
      <c r="U22" s="32">
        <f t="shared" si="1"/>
        <v>6.1279658740074572</v>
      </c>
    </row>
    <row r="23" spans="6:21">
      <c r="F23" s="9">
        <v>19</v>
      </c>
      <c r="G23" s="32">
        <f t="shared" si="1"/>
        <v>17.226008495933154</v>
      </c>
      <c r="H23" s="32">
        <f t="shared" si="1"/>
        <v>15.678462011489053</v>
      </c>
      <c r="I23" s="32">
        <f t="shared" si="1"/>
        <v>14.323799106269167</v>
      </c>
      <c r="J23" s="32">
        <f t="shared" si="1"/>
        <v>13.133939398766406</v>
      </c>
      <c r="K23" s="32">
        <f t="shared" si="1"/>
        <v>12.085320859666988</v>
      </c>
      <c r="L23" s="32">
        <f t="shared" si="1"/>
        <v>11.158116491679177</v>
      </c>
      <c r="M23" s="32">
        <f t="shared" si="1"/>
        <v>10.335595242702292</v>
      </c>
      <c r="N23" s="32">
        <f t="shared" si="1"/>
        <v>9.6035992000452364</v>
      </c>
      <c r="O23" s="32">
        <f t="shared" si="1"/>
        <v>8.9501147793036555</v>
      </c>
      <c r="P23" s="32">
        <f t="shared" si="1"/>
        <v>8.3649200917344224</v>
      </c>
      <c r="Q23" s="32">
        <f t="shared" si="1"/>
        <v>7.8392942102772389</v>
      </c>
      <c r="R23" s="32">
        <f t="shared" si="1"/>
        <v>7.3657768592469095</v>
      </c>
      <c r="S23" s="32">
        <f t="shared" si="1"/>
        <v>6.9379692832123254</v>
      </c>
      <c r="T23" s="32">
        <f t="shared" si="1"/>
        <v>6.550368828842176</v>
      </c>
      <c r="U23" s="32">
        <f t="shared" si="1"/>
        <v>6.1982311947890922</v>
      </c>
    </row>
    <row r="24" spans="6:21">
      <c r="F24" s="9">
        <v>20</v>
      </c>
      <c r="G24" s="32">
        <f t="shared" si="1"/>
        <v>18.04555296627046</v>
      </c>
      <c r="H24" s="32">
        <f t="shared" si="1"/>
        <v>16.351433344597112</v>
      </c>
      <c r="I24" s="32">
        <f t="shared" si="1"/>
        <v>14.877474860455502</v>
      </c>
      <c r="J24" s="32">
        <f t="shared" si="1"/>
        <v>13.590326344967698</v>
      </c>
      <c r="K24" s="32">
        <f t="shared" si="1"/>
        <v>12.462210342539985</v>
      </c>
      <c r="L24" s="32">
        <f t="shared" si="1"/>
        <v>11.469921218565263</v>
      </c>
      <c r="M24" s="32">
        <f t="shared" si="1"/>
        <v>10.594014245516162</v>
      </c>
      <c r="N24" s="32">
        <f t="shared" si="1"/>
        <v>9.8181474074492936</v>
      </c>
      <c r="O24" s="32">
        <f t="shared" si="1"/>
        <v>9.1285456690859217</v>
      </c>
      <c r="P24" s="32">
        <f t="shared" si="1"/>
        <v>8.5135637197585652</v>
      </c>
      <c r="Q24" s="32">
        <f t="shared" si="1"/>
        <v>7.9633281173668831</v>
      </c>
      <c r="R24" s="32">
        <f t="shared" si="1"/>
        <v>7.4694436243275977</v>
      </c>
      <c r="S24" s="32">
        <f t="shared" si="1"/>
        <v>7.0247515780640049</v>
      </c>
      <c r="T24" s="32">
        <f t="shared" si="1"/>
        <v>6.6231305516159447</v>
      </c>
      <c r="U24" s="32">
        <f t="shared" si="1"/>
        <v>6.2593314737296462</v>
      </c>
    </row>
    <row r="25" spans="6:21">
      <c r="F25" s="9">
        <v>21</v>
      </c>
      <c r="G25" s="32">
        <f t="shared" si="1"/>
        <v>18.85698313492124</v>
      </c>
      <c r="H25" s="32">
        <f t="shared" si="1"/>
        <v>17.011209161369717</v>
      </c>
      <c r="I25" s="32">
        <f t="shared" si="1"/>
        <v>15.415024136364561</v>
      </c>
      <c r="J25" s="32">
        <f t="shared" si="1"/>
        <v>14.029159947084329</v>
      </c>
      <c r="K25" s="32">
        <f t="shared" si="1"/>
        <v>12.821152707180941</v>
      </c>
      <c r="L25" s="32">
        <f t="shared" si="1"/>
        <v>11.764076621287986</v>
      </c>
      <c r="M25" s="32">
        <f t="shared" si="1"/>
        <v>10.835527332258096</v>
      </c>
      <c r="N25" s="32">
        <f t="shared" si="1"/>
        <v>10.016803155045643</v>
      </c>
      <c r="O25" s="32">
        <f t="shared" si="1"/>
        <v>9.2922437331063517</v>
      </c>
      <c r="P25" s="32">
        <f t="shared" si="1"/>
        <v>8.6486942906896047</v>
      </c>
      <c r="Q25" s="32">
        <f t="shared" si="1"/>
        <v>8.0750703760062006</v>
      </c>
      <c r="R25" s="32">
        <f t="shared" si="1"/>
        <v>7.5620032360067846</v>
      </c>
      <c r="S25" s="32">
        <f t="shared" si="1"/>
        <v>7.1015500690831894</v>
      </c>
      <c r="T25" s="32">
        <f t="shared" si="1"/>
        <v>6.6869566242245124</v>
      </c>
      <c r="U25" s="32">
        <f t="shared" si="1"/>
        <v>6.3124621510692567</v>
      </c>
    </row>
    <row r="26" spans="6:21">
      <c r="F26" s="9">
        <v>22</v>
      </c>
      <c r="G26" s="32">
        <f t="shared" si="1"/>
        <v>19.660379341506196</v>
      </c>
      <c r="H26" s="32">
        <f t="shared" si="1"/>
        <v>17.658048197421291</v>
      </c>
      <c r="I26" s="32">
        <f t="shared" si="1"/>
        <v>15.936916637247148</v>
      </c>
      <c r="J26" s="32">
        <f t="shared" si="1"/>
        <v>14.451115333734931</v>
      </c>
      <c r="K26" s="32">
        <f t="shared" si="1"/>
        <v>13.163002578267562</v>
      </c>
      <c r="L26" s="32">
        <f t="shared" si="1"/>
        <v>12.041581718196213</v>
      </c>
      <c r="M26" s="32">
        <f t="shared" si="1"/>
        <v>11.061240497437471</v>
      </c>
      <c r="N26" s="32">
        <f t="shared" si="1"/>
        <v>10.200743662079299</v>
      </c>
      <c r="O26" s="32">
        <f t="shared" si="1"/>
        <v>9.442425443216834</v>
      </c>
      <c r="P26" s="32">
        <f t="shared" si="1"/>
        <v>8.771540264263276</v>
      </c>
      <c r="Q26" s="32">
        <f t="shared" si="1"/>
        <v>8.1757390774830636</v>
      </c>
      <c r="R26" s="32">
        <f t="shared" si="1"/>
        <v>7.6446457464346294</v>
      </c>
      <c r="S26" s="32">
        <f t="shared" si="1"/>
        <v>7.1695133354718497</v>
      </c>
      <c r="T26" s="32">
        <f t="shared" si="1"/>
        <v>6.7429444072144848</v>
      </c>
      <c r="U26" s="32">
        <f t="shared" si="1"/>
        <v>6.3586627400602227</v>
      </c>
    </row>
    <row r="27" spans="6:21">
      <c r="F27" s="9">
        <v>23</v>
      </c>
      <c r="G27" s="32">
        <f t="shared" si="1"/>
        <v>20.455821130204143</v>
      </c>
      <c r="H27" s="32">
        <f t="shared" si="1"/>
        <v>18.29220411511891</v>
      </c>
      <c r="I27" s="32">
        <f t="shared" si="1"/>
        <v>16.443608385676846</v>
      </c>
      <c r="J27" s="32">
        <f t="shared" si="1"/>
        <v>14.856841667052819</v>
      </c>
      <c r="K27" s="32">
        <f t="shared" si="1"/>
        <v>13.488573884064344</v>
      </c>
      <c r="L27" s="32">
        <f t="shared" si="1"/>
        <v>12.30337897943039</v>
      </c>
      <c r="M27" s="32">
        <f t="shared" si="1"/>
        <v>11.272187380782682</v>
      </c>
      <c r="N27" s="32">
        <f t="shared" si="1"/>
        <v>10.37105894636972</v>
      </c>
      <c r="O27" s="32">
        <f t="shared" si="1"/>
        <v>9.5802068286392981</v>
      </c>
      <c r="P27" s="32">
        <f t="shared" si="1"/>
        <v>8.8832184220575243</v>
      </c>
      <c r="Q27" s="32">
        <f t="shared" si="1"/>
        <v>8.2664316013360928</v>
      </c>
      <c r="R27" s="32">
        <f t="shared" si="1"/>
        <v>7.7184337021737761</v>
      </c>
      <c r="S27" s="32">
        <f t="shared" si="1"/>
        <v>7.2296578190016376</v>
      </c>
      <c r="T27" s="32">
        <f t="shared" si="1"/>
        <v>6.7920564975565663</v>
      </c>
      <c r="U27" s="32">
        <f t="shared" si="1"/>
        <v>6.39883716526976</v>
      </c>
    </row>
    <row r="28" spans="6:21">
      <c r="F28" s="9">
        <v>24</v>
      </c>
      <c r="G28" s="32">
        <f t="shared" si="1"/>
        <v>21.24338725762788</v>
      </c>
      <c r="H28" s="32">
        <f t="shared" si="1"/>
        <v>18.913925603057752</v>
      </c>
      <c r="I28" s="32">
        <f t="shared" si="1"/>
        <v>16.935542122016351</v>
      </c>
      <c r="J28" s="32">
        <f t="shared" si="1"/>
        <v>15.24696314139694</v>
      </c>
      <c r="K28" s="32">
        <f t="shared" si="1"/>
        <v>13.798641794346993</v>
      </c>
      <c r="L28" s="32">
        <f t="shared" si="1"/>
        <v>12.550357527764517</v>
      </c>
      <c r="M28" s="32">
        <f t="shared" si="1"/>
        <v>11.469334000731479</v>
      </c>
      <c r="N28" s="32">
        <f t="shared" si="1"/>
        <v>10.528758283675666</v>
      </c>
      <c r="O28" s="32">
        <f t="shared" si="1"/>
        <v>9.7066117693938523</v>
      </c>
      <c r="P28" s="32">
        <f t="shared" si="1"/>
        <v>8.984744020052295</v>
      </c>
      <c r="Q28" s="32">
        <f t="shared" si="1"/>
        <v>8.348136577780263</v>
      </c>
      <c r="R28" s="32">
        <f t="shared" si="1"/>
        <v>7.784315805512299</v>
      </c>
      <c r="S28" s="32">
        <f t="shared" si="1"/>
        <v>7.282883025665166</v>
      </c>
      <c r="T28" s="32">
        <f t="shared" si="1"/>
        <v>6.8351372785583902</v>
      </c>
      <c r="U28" s="32">
        <f t="shared" si="1"/>
        <v>6.4337714480606598</v>
      </c>
    </row>
    <row r="29" spans="6:21">
      <c r="F29" s="9">
        <v>25</v>
      </c>
      <c r="G29" s="32">
        <f t="shared" si="1"/>
        <v>22.023155700621672</v>
      </c>
      <c r="H29" s="32">
        <f t="shared" si="1"/>
        <v>19.523456473586034</v>
      </c>
      <c r="I29" s="32">
        <f t="shared" si="1"/>
        <v>17.413147691278009</v>
      </c>
      <c r="J29" s="32">
        <f t="shared" si="1"/>
        <v>15.622079943650906</v>
      </c>
      <c r="K29" s="32">
        <f t="shared" si="1"/>
        <v>14.093944566044756</v>
      </c>
      <c r="L29" s="32">
        <f t="shared" si="1"/>
        <v>12.783356158268413</v>
      </c>
      <c r="M29" s="32">
        <f t="shared" si="1"/>
        <v>11.653583178253719</v>
      </c>
      <c r="N29" s="32">
        <f t="shared" si="1"/>
        <v>10.674776188588581</v>
      </c>
      <c r="O29" s="32">
        <f t="shared" si="1"/>
        <v>9.8225796049484888</v>
      </c>
      <c r="P29" s="32">
        <f t="shared" si="1"/>
        <v>9.0770400182293578</v>
      </c>
      <c r="Q29" s="32">
        <f t="shared" si="1"/>
        <v>8.421744664666905</v>
      </c>
      <c r="R29" s="32">
        <f t="shared" si="1"/>
        <v>7.8431391120645531</v>
      </c>
      <c r="S29" s="32">
        <f t="shared" si="1"/>
        <v>7.3299849784647479</v>
      </c>
      <c r="T29" s="32">
        <f t="shared" si="1"/>
        <v>6.8729274373319207</v>
      </c>
      <c r="U29" s="32">
        <f t="shared" si="1"/>
        <v>6.4641490852701393</v>
      </c>
    </row>
    <row r="30" spans="6:21">
      <c r="F30" s="9">
        <v>26</v>
      </c>
      <c r="G30" s="32">
        <f t="shared" si="1"/>
        <v>22.795203663981848</v>
      </c>
      <c r="H30" s="32">
        <f t="shared" si="1"/>
        <v>20.121035758417683</v>
      </c>
      <c r="I30" s="32">
        <f t="shared" si="1"/>
        <v>17.876842418716517</v>
      </c>
      <c r="J30" s="32">
        <f t="shared" si="1"/>
        <v>15.982769176587409</v>
      </c>
      <c r="K30" s="32">
        <f t="shared" si="1"/>
        <v>14.375185300995007</v>
      </c>
      <c r="L30" s="32">
        <f t="shared" si="1"/>
        <v>13.003166187045673</v>
      </c>
      <c r="M30" s="32">
        <f t="shared" si="1"/>
        <v>11.825778671265157</v>
      </c>
      <c r="N30" s="32">
        <f t="shared" si="1"/>
        <v>10.809977952396835</v>
      </c>
      <c r="O30" s="32">
        <f t="shared" si="1"/>
        <v>9.9289721146316428</v>
      </c>
      <c r="P30" s="32">
        <f t="shared" si="1"/>
        <v>9.1609454711175982</v>
      </c>
      <c r="Q30" s="32">
        <f t="shared" si="1"/>
        <v>8.4880582564566698</v>
      </c>
      <c r="R30" s="32">
        <f t="shared" si="1"/>
        <v>7.8956599214862084</v>
      </c>
      <c r="S30" s="32">
        <f t="shared" si="1"/>
        <v>7.3716681225351746</v>
      </c>
      <c r="T30" s="32">
        <f t="shared" si="1"/>
        <v>6.9060766994139655</v>
      </c>
      <c r="U30" s="32">
        <f t="shared" si="1"/>
        <v>6.4905644219740353</v>
      </c>
    </row>
    <row r="31" spans="6:21">
      <c r="F31" s="9">
        <v>27</v>
      </c>
      <c r="G31" s="32">
        <f t="shared" si="1"/>
        <v>23.559607588100818</v>
      </c>
      <c r="H31" s="32">
        <f t="shared" si="1"/>
        <v>20.706897802370271</v>
      </c>
      <c r="I31" s="32">
        <f t="shared" si="1"/>
        <v>18.327031474482055</v>
      </c>
      <c r="J31" s="32">
        <f t="shared" si="1"/>
        <v>16.329585746718664</v>
      </c>
      <c r="K31" s="32">
        <f t="shared" si="1"/>
        <v>14.643033619995245</v>
      </c>
      <c r="L31" s="32">
        <f t="shared" si="1"/>
        <v>13.210534138722334</v>
      </c>
      <c r="M31" s="32">
        <f t="shared" si="1"/>
        <v>11.986709038565568</v>
      </c>
      <c r="N31" s="32">
        <f t="shared" si="1"/>
        <v>10.93516477073781</v>
      </c>
      <c r="O31" s="32">
        <f t="shared" si="1"/>
        <v>10.026579921680403</v>
      </c>
      <c r="P31" s="32">
        <f t="shared" si="1"/>
        <v>9.2372231555614537</v>
      </c>
      <c r="Q31" s="32">
        <f t="shared" si="1"/>
        <v>8.5478002310420464</v>
      </c>
      <c r="R31" s="32">
        <f t="shared" si="1"/>
        <v>7.942553501326973</v>
      </c>
      <c r="S31" s="32">
        <f t="shared" si="1"/>
        <v>7.4085558606505977</v>
      </c>
      <c r="T31" s="32">
        <f t="shared" si="1"/>
        <v>6.9351549994859356</v>
      </c>
      <c r="U31" s="32">
        <f t="shared" si="1"/>
        <v>6.5135342799774216</v>
      </c>
    </row>
    <row r="32" spans="6:21">
      <c r="F32" s="9">
        <v>28</v>
      </c>
      <c r="G32" s="32">
        <f t="shared" si="1"/>
        <v>24.31644315653547</v>
      </c>
      <c r="H32" s="32">
        <f t="shared" si="1"/>
        <v>21.281272355264981</v>
      </c>
      <c r="I32" s="32">
        <f t="shared" si="1"/>
        <v>18.764108227652482</v>
      </c>
      <c r="J32" s="32">
        <f t="shared" si="1"/>
        <v>16.663063217998715</v>
      </c>
      <c r="K32" s="32">
        <f t="shared" si="1"/>
        <v>14.898127257138327</v>
      </c>
      <c r="L32" s="32">
        <f t="shared" si="1"/>
        <v>13.406164281813522</v>
      </c>
      <c r="M32" s="32">
        <f t="shared" si="1"/>
        <v>12.137111250995856</v>
      </c>
      <c r="N32" s="32">
        <f t="shared" si="1"/>
        <v>11.051078491423898</v>
      </c>
      <c r="O32" s="32">
        <f t="shared" si="1"/>
        <v>10.116128368514135</v>
      </c>
      <c r="P32" s="32">
        <f t="shared" si="1"/>
        <v>9.3065665050558657</v>
      </c>
      <c r="Q32" s="32">
        <f t="shared" si="1"/>
        <v>8.601621829767609</v>
      </c>
      <c r="R32" s="32">
        <f t="shared" si="1"/>
        <v>7.9844227690419389</v>
      </c>
      <c r="S32" s="32">
        <f t="shared" si="1"/>
        <v>7.441199876681944</v>
      </c>
      <c r="T32" s="32">
        <f t="shared" si="1"/>
        <v>6.96066228025082</v>
      </c>
      <c r="U32" s="32">
        <f t="shared" si="1"/>
        <v>6.5335080695455847</v>
      </c>
    </row>
    <row r="33" spans="6:21">
      <c r="F33" s="9">
        <v>29</v>
      </c>
      <c r="G33" s="32">
        <f t="shared" si="1"/>
        <v>25.065785303500466</v>
      </c>
      <c r="H33" s="32">
        <f t="shared" si="1"/>
        <v>21.844384662024485</v>
      </c>
      <c r="I33" s="32">
        <f t="shared" si="1"/>
        <v>19.188454589953864</v>
      </c>
      <c r="J33" s="32">
        <f t="shared" si="1"/>
        <v>16.983714632691072</v>
      </c>
      <c r="K33" s="32">
        <f t="shared" si="1"/>
        <v>15.14107357822698</v>
      </c>
      <c r="L33" s="32">
        <f t="shared" si="1"/>
        <v>13.590721020578794</v>
      </c>
      <c r="M33" s="32">
        <f t="shared" si="1"/>
        <v>12.277674066351267</v>
      </c>
      <c r="N33" s="32">
        <f t="shared" si="1"/>
        <v>11.158406010577682</v>
      </c>
      <c r="O33" s="32">
        <f t="shared" si="1"/>
        <v>10.1982829068937</v>
      </c>
      <c r="P33" s="32">
        <f t="shared" si="1"/>
        <v>9.3696059136871526</v>
      </c>
      <c r="Q33" s="32">
        <f t="shared" si="1"/>
        <v>8.6501097565473941</v>
      </c>
      <c r="R33" s="32">
        <f t="shared" si="1"/>
        <v>8.0218060437874463</v>
      </c>
      <c r="S33" s="32">
        <f t="shared" si="1"/>
        <v>7.4700883864441998</v>
      </c>
      <c r="T33" s="32">
        <f t="shared" si="1"/>
        <v>6.9830370879393158</v>
      </c>
      <c r="U33" s="32">
        <f t="shared" si="1"/>
        <v>6.5508765822135517</v>
      </c>
    </row>
    <row r="34" spans="6:21">
      <c r="F34" s="9">
        <v>30</v>
      </c>
      <c r="G34" s="32">
        <f t="shared" si="1"/>
        <v>25.807708221287605</v>
      </c>
      <c r="H34" s="32">
        <f t="shared" si="1"/>
        <v>22.396455551004397</v>
      </c>
      <c r="I34" s="32">
        <f t="shared" si="1"/>
        <v>19.600441349469769</v>
      </c>
      <c r="J34" s="32">
        <f t="shared" si="1"/>
        <v>17.292033300664489</v>
      </c>
      <c r="K34" s="32">
        <f t="shared" si="1"/>
        <v>15.372451026882837</v>
      </c>
      <c r="L34" s="32">
        <f t="shared" si="1"/>
        <v>13.76483115148943</v>
      </c>
      <c r="M34" s="32">
        <f t="shared" si="1"/>
        <v>12.409041183505858</v>
      </c>
      <c r="N34" s="32">
        <f t="shared" si="1"/>
        <v>11.257783343127485</v>
      </c>
      <c r="O34" s="32">
        <f t="shared" si="1"/>
        <v>10.273654043021743</v>
      </c>
      <c r="P34" s="32">
        <f t="shared" si="1"/>
        <v>9.42691446698832</v>
      </c>
      <c r="Q34" s="32">
        <f t="shared" si="1"/>
        <v>8.693792573466121</v>
      </c>
      <c r="R34" s="32">
        <f t="shared" si="1"/>
        <v>8.0551839676673627</v>
      </c>
      <c r="S34" s="32">
        <f t="shared" si="1"/>
        <v>7.4956534393311491</v>
      </c>
      <c r="T34" s="32">
        <f t="shared" si="1"/>
        <v>7.0026641122274711</v>
      </c>
      <c r="U34" s="32">
        <f t="shared" si="1"/>
        <v>6.5659796367074357</v>
      </c>
    </row>
    <row r="35" spans="6:21">
      <c r="F35" s="9">
        <v>31</v>
      </c>
      <c r="G35" s="32">
        <f t="shared" si="1"/>
        <v>26.542285367611466</v>
      </c>
      <c r="H35" s="32">
        <f t="shared" si="1"/>
        <v>22.937701520592544</v>
      </c>
      <c r="I35" s="32">
        <f t="shared" si="1"/>
        <v>20.000428494630846</v>
      </c>
      <c r="J35" s="32">
        <f t="shared" si="1"/>
        <v>17.588493558331241</v>
      </c>
      <c r="K35" s="32">
        <f t="shared" si="1"/>
        <v>15.59281050179318</v>
      </c>
      <c r="L35" s="32">
        <f t="shared" si="1"/>
        <v>13.92908599197116</v>
      </c>
      <c r="M35" s="32">
        <f t="shared" si="1"/>
        <v>12.531814190192392</v>
      </c>
      <c r="N35" s="32">
        <f t="shared" si="1"/>
        <v>11.349799391784707</v>
      </c>
      <c r="O35" s="32">
        <f t="shared" si="1"/>
        <v>10.342801874331876</v>
      </c>
      <c r="P35" s="32">
        <f t="shared" si="1"/>
        <v>9.479013151807564</v>
      </c>
      <c r="Q35" s="32">
        <f t="shared" si="1"/>
        <v>8.7331464625820932</v>
      </c>
      <c r="R35" s="32">
        <f t="shared" si="1"/>
        <v>8.084985685417287</v>
      </c>
      <c r="S35" s="32">
        <f t="shared" si="1"/>
        <v>7.5182773799390699</v>
      </c>
      <c r="T35" s="32">
        <f t="shared" si="1"/>
        <v>7.0198808001995356</v>
      </c>
      <c r="U35" s="32">
        <f t="shared" si="1"/>
        <v>6.5791127275716841</v>
      </c>
    </row>
    <row r="36" spans="6:21">
      <c r="F36" s="9">
        <v>32</v>
      </c>
      <c r="G36" s="32">
        <f t="shared" si="1"/>
        <v>27.269589472882657</v>
      </c>
      <c r="H36" s="32">
        <f t="shared" si="1"/>
        <v>23.46833482411034</v>
      </c>
      <c r="I36" s="32">
        <f t="shared" si="1"/>
        <v>20.388765528767809</v>
      </c>
      <c r="J36" s="32">
        <f t="shared" si="1"/>
        <v>17.873551498395425</v>
      </c>
      <c r="K36" s="32">
        <f t="shared" si="1"/>
        <v>15.802676668374456</v>
      </c>
      <c r="L36" s="32">
        <f t="shared" si="1"/>
        <v>14.084043388652038</v>
      </c>
      <c r="M36" s="32">
        <f t="shared" si="1"/>
        <v>12.646555317936814</v>
      </c>
      <c r="N36" s="32">
        <f t="shared" si="1"/>
        <v>11.434999436837693</v>
      </c>
      <c r="O36" s="32">
        <f t="shared" si="1"/>
        <v>10.406240251680618</v>
      </c>
      <c r="P36" s="32">
        <f t="shared" si="1"/>
        <v>9.5263755925523306</v>
      </c>
      <c r="Q36" s="32">
        <f t="shared" si="1"/>
        <v>8.7686004167406235</v>
      </c>
      <c r="R36" s="32">
        <f t="shared" si="1"/>
        <v>8.1115943619797211</v>
      </c>
      <c r="S36" s="32">
        <f t="shared" si="1"/>
        <v>7.5382985663177617</v>
      </c>
      <c r="T36" s="32">
        <f t="shared" si="1"/>
        <v>7.0349831580697675</v>
      </c>
      <c r="U36" s="32">
        <f t="shared" si="1"/>
        <v>6.590532806584072</v>
      </c>
    </row>
    <row r="37" spans="6:21">
      <c r="F37" s="9">
        <v>33</v>
      </c>
      <c r="G37" s="32">
        <f t="shared" ref="G37:U53" si="2">1/PMT(G$4,$F37,-1)</f>
        <v>27.989692547408573</v>
      </c>
      <c r="H37" s="32">
        <f t="shared" si="2"/>
        <v>23.988563553049357</v>
      </c>
      <c r="I37" s="32">
        <f t="shared" si="2"/>
        <v>20.765791775502731</v>
      </c>
      <c r="J37" s="32">
        <f t="shared" si="2"/>
        <v>18.147645671534065</v>
      </c>
      <c r="K37" s="32">
        <f t="shared" si="2"/>
        <v>16.002549207975672</v>
      </c>
      <c r="L37" s="32">
        <f t="shared" si="2"/>
        <v>14.230229611935885</v>
      </c>
      <c r="M37" s="32">
        <f t="shared" si="2"/>
        <v>12.753790016763377</v>
      </c>
      <c r="N37" s="32">
        <f t="shared" si="2"/>
        <v>11.513888367442309</v>
      </c>
      <c r="O37" s="32">
        <f t="shared" si="2"/>
        <v>10.464440597872127</v>
      </c>
      <c r="P37" s="32">
        <f t="shared" si="2"/>
        <v>9.5694323568657556</v>
      </c>
      <c r="Q37" s="32">
        <f t="shared" si="2"/>
        <v>8.800540915982543</v>
      </c>
      <c r="R37" s="32">
        <f t="shared" si="2"/>
        <v>8.1353521089104657</v>
      </c>
      <c r="S37" s="32">
        <f t="shared" si="2"/>
        <v>7.5560164303696995</v>
      </c>
      <c r="T37" s="32">
        <f t="shared" si="2"/>
        <v>7.0482308404120761</v>
      </c>
      <c r="U37" s="32">
        <f t="shared" si="2"/>
        <v>6.6004633100731072</v>
      </c>
    </row>
    <row r="38" spans="6:21">
      <c r="F38" s="9">
        <v>34</v>
      </c>
      <c r="G38" s="32">
        <f t="shared" si="2"/>
        <v>28.702665888523345</v>
      </c>
      <c r="H38" s="32">
        <f t="shared" si="2"/>
        <v>24.498591718675833</v>
      </c>
      <c r="I38" s="32">
        <f t="shared" si="2"/>
        <v>21.131836675245367</v>
      </c>
      <c r="J38" s="32">
        <f t="shared" si="2"/>
        <v>18.411197761090445</v>
      </c>
      <c r="K38" s="32">
        <f t="shared" si="2"/>
        <v>16.192904007595878</v>
      </c>
      <c r="L38" s="32">
        <f t="shared" si="2"/>
        <v>14.368141143335739</v>
      </c>
      <c r="M38" s="32">
        <f t="shared" si="2"/>
        <v>12.854009361461099</v>
      </c>
      <c r="N38" s="32">
        <f t="shared" si="2"/>
        <v>11.586933673557692</v>
      </c>
      <c r="O38" s="32">
        <f t="shared" si="2"/>
        <v>10.517835410891861</v>
      </c>
      <c r="P38" s="32">
        <f t="shared" si="2"/>
        <v>9.6085748698779589</v>
      </c>
      <c r="Q38" s="32">
        <f t="shared" si="2"/>
        <v>8.8293161405248135</v>
      </c>
      <c r="R38" s="32">
        <f t="shared" si="2"/>
        <v>8.1565643829557732</v>
      </c>
      <c r="S38" s="32">
        <f t="shared" si="2"/>
        <v>7.5716959560793811</v>
      </c>
      <c r="T38" s="32">
        <f t="shared" si="2"/>
        <v>7.0598516143965577</v>
      </c>
      <c r="U38" s="32">
        <f t="shared" si="2"/>
        <v>6.6090985304983532</v>
      </c>
    </row>
    <row r="39" spans="6:21">
      <c r="F39" s="9">
        <v>35</v>
      </c>
      <c r="G39" s="32">
        <f t="shared" si="2"/>
        <v>29.408580087646865</v>
      </c>
      <c r="H39" s="32">
        <f t="shared" si="2"/>
        <v>24.998619332035133</v>
      </c>
      <c r="I39" s="32">
        <f t="shared" si="2"/>
        <v>21.487220073053756</v>
      </c>
      <c r="J39" s="32">
        <f t="shared" si="2"/>
        <v>18.664613231817736</v>
      </c>
      <c r="K39" s="32">
        <f t="shared" si="2"/>
        <v>16.374194292948456</v>
      </c>
      <c r="L39" s="32">
        <f t="shared" si="2"/>
        <v>14.498246361637491</v>
      </c>
      <c r="M39" s="32">
        <f t="shared" si="2"/>
        <v>12.947672300430934</v>
      </c>
      <c r="N39" s="32">
        <f t="shared" si="2"/>
        <v>11.654568216257124</v>
      </c>
      <c r="O39" s="32">
        <f t="shared" si="2"/>
        <v>10.566821477882442</v>
      </c>
      <c r="P39" s="32">
        <f t="shared" si="2"/>
        <v>9.6441589726163244</v>
      </c>
      <c r="Q39" s="32">
        <f t="shared" si="2"/>
        <v>8.8552397662385722</v>
      </c>
      <c r="R39" s="32">
        <f t="shared" si="2"/>
        <v>8.1755039133533689</v>
      </c>
      <c r="S39" s="32">
        <f t="shared" si="2"/>
        <v>7.5855716425481239</v>
      </c>
      <c r="T39" s="32">
        <f t="shared" si="2"/>
        <v>7.0700452757864554</v>
      </c>
      <c r="U39" s="32">
        <f t="shared" si="2"/>
        <v>6.6166074178246559</v>
      </c>
    </row>
    <row r="40" spans="6:21">
      <c r="F40" s="9">
        <v>36</v>
      </c>
      <c r="G40" s="32">
        <f t="shared" si="2"/>
        <v>30.10750503727413</v>
      </c>
      <c r="H40" s="32">
        <f t="shared" si="2"/>
        <v>25.488842482387383</v>
      </c>
      <c r="I40" s="32">
        <f t="shared" si="2"/>
        <v>21.832252498110439</v>
      </c>
      <c r="J40" s="32">
        <f t="shared" si="2"/>
        <v>18.908281953670897</v>
      </c>
      <c r="K40" s="32">
        <f t="shared" si="2"/>
        <v>16.546851707569957</v>
      </c>
      <c r="L40" s="32">
        <f t="shared" si="2"/>
        <v>14.620987133620275</v>
      </c>
      <c r="M40" s="32">
        <f t="shared" si="2"/>
        <v>13.035207757412088</v>
      </c>
      <c r="N40" s="32">
        <f t="shared" si="2"/>
        <v>11.717192792830669</v>
      </c>
      <c r="O40" s="32">
        <f t="shared" si="2"/>
        <v>10.611762823745359</v>
      </c>
      <c r="P40" s="32">
        <f t="shared" si="2"/>
        <v>9.6765081569239317</v>
      </c>
      <c r="Q40" s="32">
        <f t="shared" si="2"/>
        <v>8.8785943839987134</v>
      </c>
      <c r="R40" s="32">
        <f t="shared" si="2"/>
        <v>8.1924142083512219</v>
      </c>
      <c r="S40" s="32">
        <f t="shared" si="2"/>
        <v>7.5978510111045354</v>
      </c>
      <c r="T40" s="32">
        <f t="shared" si="2"/>
        <v>7.0789870840232059</v>
      </c>
      <c r="U40" s="32">
        <f t="shared" si="2"/>
        <v>6.623136885064917</v>
      </c>
    </row>
    <row r="41" spans="6:21">
      <c r="F41" s="9">
        <v>37</v>
      </c>
      <c r="G41" s="32">
        <f t="shared" si="2"/>
        <v>30.799509937895177</v>
      </c>
      <c r="H41" s="32">
        <f t="shared" si="2"/>
        <v>25.969453414105281</v>
      </c>
      <c r="I41" s="32">
        <f t="shared" si="2"/>
        <v>22.167235435058679</v>
      </c>
      <c r="J41" s="32">
        <f t="shared" si="2"/>
        <v>19.142578801606636</v>
      </c>
      <c r="K41" s="32">
        <f t="shared" si="2"/>
        <v>16.711287340542818</v>
      </c>
      <c r="L41" s="32">
        <f t="shared" si="2"/>
        <v>14.736780314736107</v>
      </c>
      <c r="M41" s="32">
        <f t="shared" si="2"/>
        <v>13.117016595712233</v>
      </c>
      <c r="N41" s="32">
        <f t="shared" si="2"/>
        <v>11.775178511880251</v>
      </c>
      <c r="O41" s="32">
        <f t="shared" si="2"/>
        <v>10.652993416280145</v>
      </c>
      <c r="P41" s="32">
        <f t="shared" si="2"/>
        <v>9.7059165062944839</v>
      </c>
      <c r="Q41" s="32">
        <f t="shared" si="2"/>
        <v>8.8996345801790202</v>
      </c>
      <c r="R41" s="32">
        <f t="shared" si="2"/>
        <v>8.2075126860278775</v>
      </c>
      <c r="S41" s="32">
        <f t="shared" si="2"/>
        <v>7.6087177089420663</v>
      </c>
      <c r="T41" s="32">
        <f t="shared" si="2"/>
        <v>7.0868307754589521</v>
      </c>
      <c r="U41" s="32">
        <f t="shared" si="2"/>
        <v>6.6288146826651468</v>
      </c>
    </row>
    <row r="42" spans="6:21">
      <c r="F42" s="9">
        <v>38</v>
      </c>
      <c r="G42" s="32">
        <f t="shared" si="2"/>
        <v>31.48466330484672</v>
      </c>
      <c r="H42" s="32">
        <f t="shared" si="2"/>
        <v>26.440640602064004</v>
      </c>
      <c r="I42" s="32">
        <f t="shared" si="2"/>
        <v>22.492461587435614</v>
      </c>
      <c r="J42" s="32">
        <f t="shared" si="2"/>
        <v>19.367864232314073</v>
      </c>
      <c r="K42" s="32">
        <f t="shared" si="2"/>
        <v>16.867892705278873</v>
      </c>
      <c r="L42" s="32">
        <f t="shared" si="2"/>
        <v>14.846019164845387</v>
      </c>
      <c r="M42" s="32">
        <f t="shared" si="2"/>
        <v>13.193473453936665</v>
      </c>
      <c r="N42" s="32">
        <f t="shared" si="2"/>
        <v>11.828868992481713</v>
      </c>
      <c r="O42" s="32">
        <f t="shared" si="2"/>
        <v>10.690819647963435</v>
      </c>
      <c r="P42" s="32">
        <f t="shared" si="2"/>
        <v>9.7326513693586225</v>
      </c>
      <c r="Q42" s="32">
        <f t="shared" si="2"/>
        <v>8.9185897118729915</v>
      </c>
      <c r="R42" s="32">
        <f t="shared" si="2"/>
        <v>8.2209934696677465</v>
      </c>
      <c r="S42" s="32">
        <f t="shared" si="2"/>
        <v>7.6183342557009439</v>
      </c>
      <c r="T42" s="32">
        <f t="shared" si="2"/>
        <v>7.0937112065429409</v>
      </c>
      <c r="U42" s="32">
        <f t="shared" si="2"/>
        <v>6.6337518979696926</v>
      </c>
    </row>
    <row r="43" spans="6:21">
      <c r="F43" s="9">
        <v>39</v>
      </c>
      <c r="G43" s="32">
        <f t="shared" si="2"/>
        <v>32.163032975095739</v>
      </c>
      <c r="H43" s="32">
        <f t="shared" si="2"/>
        <v>26.902588825552936</v>
      </c>
      <c r="I43" s="32">
        <f t="shared" si="2"/>
        <v>22.808215133432636</v>
      </c>
      <c r="J43" s="32">
        <f t="shared" si="2"/>
        <v>19.58448483876353</v>
      </c>
      <c r="K43" s="32">
        <f t="shared" si="2"/>
        <v>17.017040671694165</v>
      </c>
      <c r="L43" s="32">
        <f t="shared" si="2"/>
        <v>14.9490746838164</v>
      </c>
      <c r="M43" s="32">
        <f t="shared" si="2"/>
        <v>13.264928461623052</v>
      </c>
      <c r="N43" s="32">
        <f t="shared" si="2"/>
        <v>11.878582400446032</v>
      </c>
      <c r="O43" s="32">
        <f t="shared" si="2"/>
        <v>10.725522612810492</v>
      </c>
      <c r="P43" s="32">
        <f t="shared" si="2"/>
        <v>9.7569557903260211</v>
      </c>
      <c r="Q43" s="32">
        <f t="shared" si="2"/>
        <v>8.9356664070927838</v>
      </c>
      <c r="R43" s="32">
        <f t="shared" si="2"/>
        <v>8.2330298836319162</v>
      </c>
      <c r="S43" s="32">
        <f t="shared" si="2"/>
        <v>7.626844474071631</v>
      </c>
      <c r="T43" s="32">
        <f t="shared" si="2"/>
        <v>7.0997466724060887</v>
      </c>
      <c r="U43" s="32">
        <f t="shared" si="2"/>
        <v>6.6380451286692974</v>
      </c>
    </row>
    <row r="44" spans="6:21">
      <c r="F44" s="9">
        <v>40</v>
      </c>
      <c r="G44" s="32">
        <f t="shared" si="2"/>
        <v>32.834686113956195</v>
      </c>
      <c r="H44" s="32">
        <f t="shared" si="2"/>
        <v>27.35547924073818</v>
      </c>
      <c r="I44" s="32">
        <f t="shared" si="2"/>
        <v>23.114771974206437</v>
      </c>
      <c r="J44" s="32">
        <f t="shared" si="2"/>
        <v>19.792773883426474</v>
      </c>
      <c r="K44" s="32">
        <f t="shared" si="2"/>
        <v>17.159086353994443</v>
      </c>
      <c r="L44" s="32">
        <f t="shared" si="2"/>
        <v>15.046296871524907</v>
      </c>
      <c r="M44" s="32">
        <f t="shared" si="2"/>
        <v>13.331708842638367</v>
      </c>
      <c r="N44" s="32">
        <f t="shared" si="2"/>
        <v>11.924613333746326</v>
      </c>
      <c r="O44" s="32">
        <f t="shared" si="2"/>
        <v>10.757360195238983</v>
      </c>
      <c r="P44" s="32">
        <f t="shared" si="2"/>
        <v>9.7790507184782012</v>
      </c>
      <c r="Q44" s="32">
        <f t="shared" si="2"/>
        <v>8.9510508172007075</v>
      </c>
      <c r="R44" s="32">
        <f t="shared" si="2"/>
        <v>8.2437766818142126</v>
      </c>
      <c r="S44" s="32">
        <f t="shared" si="2"/>
        <v>7.6343756407713546</v>
      </c>
      <c r="T44" s="32">
        <f t="shared" si="2"/>
        <v>7.1050409407070951</v>
      </c>
      <c r="U44" s="32">
        <f t="shared" si="2"/>
        <v>6.6417783727559101</v>
      </c>
    </row>
    <row r="45" spans="6:21">
      <c r="F45" s="9">
        <v>41</v>
      </c>
      <c r="G45" s="32">
        <f t="shared" si="2"/>
        <v>33.499689221738812</v>
      </c>
      <c r="H45" s="32">
        <f t="shared" si="2"/>
        <v>27.799489451704094</v>
      </c>
      <c r="I45" s="32">
        <f t="shared" si="2"/>
        <v>23.412399974957712</v>
      </c>
      <c r="J45" s="32">
        <f t="shared" si="2"/>
        <v>19.993051810986994</v>
      </c>
      <c r="K45" s="32">
        <f t="shared" si="2"/>
        <v>17.294367956185184</v>
      </c>
      <c r="L45" s="32">
        <f t="shared" si="2"/>
        <v>15.138015916532929</v>
      </c>
      <c r="M45" s="32">
        <f t="shared" si="2"/>
        <v>13.394120413680715</v>
      </c>
      <c r="N45" s="32">
        <f t="shared" si="2"/>
        <v>11.967234568283633</v>
      </c>
      <c r="O45" s="32">
        <f t="shared" si="2"/>
        <v>10.786568986457784</v>
      </c>
      <c r="P45" s="32">
        <f t="shared" si="2"/>
        <v>9.7991370167983636</v>
      </c>
      <c r="Q45" s="32">
        <f t="shared" si="2"/>
        <v>8.9649106461267642</v>
      </c>
      <c r="R45" s="32">
        <f t="shared" si="2"/>
        <v>8.2533720373341186</v>
      </c>
      <c r="S45" s="32">
        <f t="shared" si="2"/>
        <v>7.6410403900631456</v>
      </c>
      <c r="T45" s="32">
        <f t="shared" si="2"/>
        <v>7.1096850357079777</v>
      </c>
      <c r="U45" s="32">
        <f t="shared" si="2"/>
        <v>6.6450246719616608</v>
      </c>
    </row>
    <row r="46" spans="6:21">
      <c r="F46" s="9">
        <v>42</v>
      </c>
      <c r="G46" s="32">
        <f t="shared" si="2"/>
        <v>34.158108140335472</v>
      </c>
      <c r="H46" s="32">
        <f t="shared" si="2"/>
        <v>28.234793580102057</v>
      </c>
      <c r="I46" s="32">
        <f t="shared" si="2"/>
        <v>23.701359198988069</v>
      </c>
      <c r="J46" s="32">
        <f t="shared" si="2"/>
        <v>20.18562674133365</v>
      </c>
      <c r="K46" s="32">
        <f t="shared" si="2"/>
        <v>17.423207577319221</v>
      </c>
      <c r="L46" s="32">
        <f t="shared" si="2"/>
        <v>15.224543317483898</v>
      </c>
      <c r="M46" s="32">
        <f t="shared" si="2"/>
        <v>13.452448984748333</v>
      </c>
      <c r="N46" s="32">
        <f t="shared" si="2"/>
        <v>12.006698674336697</v>
      </c>
      <c r="O46" s="32">
        <f t="shared" si="2"/>
        <v>10.813366042621819</v>
      </c>
      <c r="P46" s="32">
        <f t="shared" si="2"/>
        <v>9.8173972879985119</v>
      </c>
      <c r="Q46" s="32">
        <f t="shared" si="2"/>
        <v>8.97739697849258</v>
      </c>
      <c r="R46" s="32">
        <f t="shared" si="2"/>
        <v>8.2619393190483201</v>
      </c>
      <c r="S46" s="32">
        <f t="shared" si="2"/>
        <v>7.6469383982859709</v>
      </c>
      <c r="T46" s="32">
        <f t="shared" si="2"/>
        <v>7.1137588032526118</v>
      </c>
      <c r="U46" s="32">
        <f t="shared" si="2"/>
        <v>6.647847540836227</v>
      </c>
    </row>
    <row r="47" spans="6:21">
      <c r="F47" s="9">
        <v>43</v>
      </c>
      <c r="G47" s="32">
        <f t="shared" si="2"/>
        <v>34.810008059738067</v>
      </c>
      <c r="H47" s="32">
        <f t="shared" si="2"/>
        <v>28.661562333433384</v>
      </c>
      <c r="I47" s="32">
        <f t="shared" si="2"/>
        <v>23.981902134939872</v>
      </c>
      <c r="J47" s="32">
        <f t="shared" si="2"/>
        <v>20.370794943590045</v>
      </c>
      <c r="K47" s="32">
        <f t="shared" si="2"/>
        <v>17.545911978399261</v>
      </c>
      <c r="L47" s="32">
        <f t="shared" si="2"/>
        <v>15.306172941022544</v>
      </c>
      <c r="M47" s="32">
        <f t="shared" si="2"/>
        <v>13.506961667989096</v>
      </c>
      <c r="N47" s="32">
        <f t="shared" si="2"/>
        <v>12.04323951327472</v>
      </c>
      <c r="O47" s="32">
        <f t="shared" si="2"/>
        <v>10.837950497818182</v>
      </c>
      <c r="P47" s="32">
        <f t="shared" si="2"/>
        <v>9.8339975345441015</v>
      </c>
      <c r="Q47" s="32">
        <f t="shared" si="2"/>
        <v>8.988645926569891</v>
      </c>
      <c r="R47" s="32">
        <f t="shared" si="2"/>
        <v>8.2695886777217122</v>
      </c>
      <c r="S47" s="32">
        <f t="shared" si="2"/>
        <v>7.6521578745893528</v>
      </c>
      <c r="T47" s="32">
        <f t="shared" si="2"/>
        <v>7.1173322835549238</v>
      </c>
      <c r="U47" s="32">
        <f t="shared" si="2"/>
        <v>6.6503022094228061</v>
      </c>
    </row>
    <row r="48" spans="6:21">
      <c r="F48" s="9">
        <v>44</v>
      </c>
      <c r="G48" s="32">
        <f t="shared" si="2"/>
        <v>35.455453524493137</v>
      </c>
      <c r="H48" s="32">
        <f t="shared" si="2"/>
        <v>29.079963071993518</v>
      </c>
      <c r="I48" s="32">
        <f t="shared" si="2"/>
        <v>24.254273917417347</v>
      </c>
      <c r="J48" s="32">
        <f t="shared" si="2"/>
        <v>20.548841291913508</v>
      </c>
      <c r="K48" s="32">
        <f t="shared" si="2"/>
        <v>17.6627733127612</v>
      </c>
      <c r="L48" s="32">
        <f t="shared" si="2"/>
        <v>15.383182019832592</v>
      </c>
      <c r="M48" s="32">
        <f t="shared" si="2"/>
        <v>13.557908100924388</v>
      </c>
      <c r="N48" s="32">
        <f t="shared" si="2"/>
        <v>12.077073623402518</v>
      </c>
      <c r="O48" s="32">
        <f t="shared" si="2"/>
        <v>10.860505043869892</v>
      </c>
      <c r="P48" s="32">
        <f t="shared" si="2"/>
        <v>9.8490886677673668</v>
      </c>
      <c r="Q48" s="32">
        <f t="shared" si="2"/>
        <v>8.9987801140269283</v>
      </c>
      <c r="R48" s="32">
        <f t="shared" si="2"/>
        <v>8.2764184622515291</v>
      </c>
      <c r="S48" s="32">
        <f t="shared" si="2"/>
        <v>7.6567768801675706</v>
      </c>
      <c r="T48" s="32">
        <f t="shared" si="2"/>
        <v>7.1204669153990539</v>
      </c>
      <c r="U48" s="32">
        <f t="shared" si="2"/>
        <v>6.6524367038459191</v>
      </c>
    </row>
    <row r="49" spans="6:21">
      <c r="F49" s="9">
        <v>45</v>
      </c>
      <c r="G49" s="32">
        <f t="shared" si="2"/>
        <v>36.09450844009222</v>
      </c>
      <c r="H49" s="32">
        <f t="shared" si="2"/>
        <v>29.490159874503448</v>
      </c>
      <c r="I49" s="32">
        <f t="shared" si="2"/>
        <v>24.518712541181891</v>
      </c>
      <c r="J49" s="32">
        <f t="shared" si="2"/>
        <v>20.720039703762986</v>
      </c>
      <c r="K49" s="32">
        <f t="shared" si="2"/>
        <v>17.774069821677333</v>
      </c>
      <c r="L49" s="32">
        <f t="shared" si="2"/>
        <v>15.455832094181689</v>
      </c>
      <c r="M49" s="32">
        <f t="shared" si="2"/>
        <v>13.605521589648962</v>
      </c>
      <c r="N49" s="32">
        <f t="shared" si="2"/>
        <v>12.10840150315048</v>
      </c>
      <c r="O49" s="32">
        <f t="shared" si="2"/>
        <v>10.881197287954029</v>
      </c>
      <c r="P49" s="32">
        <f t="shared" si="2"/>
        <v>9.8628078797885141</v>
      </c>
      <c r="Q49" s="32">
        <f t="shared" si="2"/>
        <v>9.0079100126368736</v>
      </c>
      <c r="R49" s="32">
        <f t="shared" si="2"/>
        <v>8.2825164841531524</v>
      </c>
      <c r="S49" s="32">
        <f t="shared" si="2"/>
        <v>7.6608644957235121</v>
      </c>
      <c r="T49" s="32">
        <f t="shared" si="2"/>
        <v>7.1232165924553117</v>
      </c>
      <c r="U49" s="32">
        <f t="shared" si="2"/>
        <v>6.6542927859529728</v>
      </c>
    </row>
    <row r="50" spans="6:21">
      <c r="F50" s="9">
        <v>46</v>
      </c>
      <c r="G50" s="32">
        <f t="shared" si="2"/>
        <v>36.727236079299232</v>
      </c>
      <c r="H50" s="32">
        <f t="shared" si="2"/>
        <v>29.892313602454358</v>
      </c>
      <c r="I50" s="32">
        <f t="shared" si="2"/>
        <v>24.775449069108632</v>
      </c>
      <c r="J50" s="32">
        <f t="shared" si="2"/>
        <v>20.884653561310564</v>
      </c>
      <c r="K50" s="32">
        <f t="shared" si="2"/>
        <v>17.880066496835553</v>
      </c>
      <c r="L50" s="32">
        <f t="shared" si="2"/>
        <v>15.524369900171406</v>
      </c>
      <c r="M50" s="32">
        <f t="shared" si="2"/>
        <v>13.650020177242018</v>
      </c>
      <c r="N50" s="32">
        <f t="shared" si="2"/>
        <v>12.137408799213409</v>
      </c>
      <c r="O50" s="32">
        <f t="shared" si="2"/>
        <v>10.900180998122963</v>
      </c>
      <c r="P50" s="32">
        <f t="shared" si="2"/>
        <v>9.8752798907168309</v>
      </c>
      <c r="Q50" s="32">
        <f t="shared" si="2"/>
        <v>9.0161351465197068</v>
      </c>
      <c r="R50" s="32">
        <f t="shared" si="2"/>
        <v>8.2879611465653156</v>
      </c>
      <c r="S50" s="32">
        <f t="shared" si="2"/>
        <v>7.6644818546225784</v>
      </c>
      <c r="T50" s="32">
        <f t="shared" si="2"/>
        <v>7.1256285898730809</v>
      </c>
      <c r="U50" s="32">
        <f t="shared" si="2"/>
        <v>6.655906770393889</v>
      </c>
    </row>
    <row r="51" spans="6:21">
      <c r="F51" s="9">
        <v>47</v>
      </c>
      <c r="G51" s="32">
        <f t="shared" si="2"/>
        <v>37.353699088415063</v>
      </c>
      <c r="H51" s="32">
        <f t="shared" si="2"/>
        <v>30.28658196319055</v>
      </c>
      <c r="I51" s="32">
        <f t="shared" si="2"/>
        <v>25.024707834086055</v>
      </c>
      <c r="J51" s="32">
        <f t="shared" si="2"/>
        <v>21.042936116644775</v>
      </c>
      <c r="K51" s="32">
        <f t="shared" si="2"/>
        <v>17.981015711271958</v>
      </c>
      <c r="L51" s="32">
        <f t="shared" si="2"/>
        <v>15.589028207708873</v>
      </c>
      <c r="M51" s="32">
        <f t="shared" si="2"/>
        <v>13.691607642282262</v>
      </c>
      <c r="N51" s="32">
        <f t="shared" si="2"/>
        <v>12.16426740667908</v>
      </c>
      <c r="O51" s="32">
        <f t="shared" si="2"/>
        <v>10.917597245984371</v>
      </c>
      <c r="P51" s="32">
        <f t="shared" si="2"/>
        <v>9.8866180824698464</v>
      </c>
      <c r="Q51" s="32">
        <f t="shared" si="2"/>
        <v>9.023545177044781</v>
      </c>
      <c r="R51" s="32">
        <f t="shared" si="2"/>
        <v>8.2928224522904603</v>
      </c>
      <c r="S51" s="32">
        <f t="shared" si="2"/>
        <v>7.6676830571881212</v>
      </c>
      <c r="T51" s="32">
        <f t="shared" si="2"/>
        <v>7.1277443770816484</v>
      </c>
      <c r="U51" s="32">
        <f t="shared" si="2"/>
        <v>6.657310235125121</v>
      </c>
    </row>
    <row r="52" spans="6:21">
      <c r="F52" s="9">
        <v>48</v>
      </c>
      <c r="G52" s="32">
        <f t="shared" si="2"/>
        <v>37.97395949348028</v>
      </c>
      <c r="H52" s="32">
        <f t="shared" si="2"/>
        <v>30.673119571755443</v>
      </c>
      <c r="I52" s="32">
        <f t="shared" si="2"/>
        <v>25.266706635035003</v>
      </c>
      <c r="J52" s="32">
        <f t="shared" si="2"/>
        <v>21.195130881389208</v>
      </c>
      <c r="K52" s="32">
        <f t="shared" si="2"/>
        <v>18.077157820259007</v>
      </c>
      <c r="L52" s="32">
        <f t="shared" si="2"/>
        <v>15.650026611046105</v>
      </c>
      <c r="M52" s="32">
        <f t="shared" si="2"/>
        <v>13.730474432039495</v>
      </c>
      <c r="N52" s="32">
        <f t="shared" si="2"/>
        <v>12.189136487665815</v>
      </c>
      <c r="O52" s="32">
        <f t="shared" si="2"/>
        <v>10.933575455031532</v>
      </c>
      <c r="P52" s="32">
        <f t="shared" si="2"/>
        <v>9.8969255295180432</v>
      </c>
      <c r="Q52" s="32">
        <f t="shared" si="2"/>
        <v>9.0302208802205222</v>
      </c>
      <c r="R52" s="32">
        <f t="shared" si="2"/>
        <v>8.2971629038307668</v>
      </c>
      <c r="S52" s="32">
        <f t="shared" si="2"/>
        <v>7.6705159798124969</v>
      </c>
      <c r="T52" s="32">
        <f t="shared" si="2"/>
        <v>7.1296003307733766</v>
      </c>
      <c r="U52" s="32">
        <f t="shared" si="2"/>
        <v>6.6585306392392365</v>
      </c>
    </row>
    <row r="53" spans="6:21">
      <c r="F53" s="9">
        <v>49</v>
      </c>
      <c r="G53" s="32">
        <f t="shared" si="2"/>
        <v>38.588078706416127</v>
      </c>
      <c r="H53" s="32">
        <f t="shared" si="2"/>
        <v>31.052078011524941</v>
      </c>
      <c r="I53" s="32">
        <f t="shared" si="2"/>
        <v>25.501656927218448</v>
      </c>
      <c r="J53" s="32">
        <f t="shared" si="2"/>
        <v>21.341472001335777</v>
      </c>
      <c r="K53" s="32">
        <f t="shared" si="2"/>
        <v>18.168721733580007</v>
      </c>
      <c r="L53" s="32">
        <f t="shared" si="2"/>
        <v>15.707572274571799</v>
      </c>
      <c r="M53" s="32">
        <f t="shared" si="2"/>
        <v>13.766798534616351</v>
      </c>
      <c r="N53" s="32">
        <f t="shared" si="2"/>
        <v>12.212163414505385</v>
      </c>
      <c r="O53" s="32">
        <f t="shared" si="2"/>
        <v>10.948234362414249</v>
      </c>
      <c r="P53" s="32">
        <f t="shared" si="2"/>
        <v>9.9062959359254936</v>
      </c>
      <c r="Q53" s="32">
        <f t="shared" si="2"/>
        <v>9.036235027225695</v>
      </c>
      <c r="R53" s="32">
        <f t="shared" si="2"/>
        <v>8.3010383069917566</v>
      </c>
      <c r="S53" s="32">
        <f t="shared" si="2"/>
        <v>7.6730229909845118</v>
      </c>
      <c r="T53" s="32">
        <f t="shared" si="2"/>
        <v>7.1312283603275226</v>
      </c>
      <c r="U53" s="32">
        <f t="shared" si="2"/>
        <v>6.6595918602080308</v>
      </c>
    </row>
    <row r="54" spans="6:21">
      <c r="F54" s="9">
        <v>50</v>
      </c>
      <c r="G54" s="32">
        <f t="shared" ref="G54:U64" si="3">1/PMT(G$4,$F54,-1)</f>
        <v>39.196117531105081</v>
      </c>
      <c r="H54" s="32">
        <f t="shared" si="3"/>
        <v>31.423605893651903</v>
      </c>
      <c r="I54" s="32">
        <f t="shared" si="3"/>
        <v>25.7297640070082</v>
      </c>
      <c r="J54" s="32">
        <f t="shared" si="3"/>
        <v>21.482184616669016</v>
      </c>
      <c r="K54" s="32">
        <f t="shared" si="3"/>
        <v>18.25592546055239</v>
      </c>
      <c r="L54" s="32">
        <f t="shared" si="3"/>
        <v>15.761860636388491</v>
      </c>
      <c r="M54" s="32">
        <f t="shared" si="3"/>
        <v>13.800746294033972</v>
      </c>
      <c r="N54" s="32">
        <f t="shared" si="3"/>
        <v>12.233484643060542</v>
      </c>
      <c r="O54" s="32">
        <f t="shared" si="3"/>
        <v>10.961682901297477</v>
      </c>
      <c r="P54" s="32">
        <f t="shared" si="3"/>
        <v>9.9148144872049944</v>
      </c>
      <c r="Q54" s="32">
        <f t="shared" si="3"/>
        <v>9.0416531776808071</v>
      </c>
      <c r="R54" s="32">
        <f t="shared" si="3"/>
        <v>8.304498488385498</v>
      </c>
      <c r="S54" s="32">
        <f t="shared" si="3"/>
        <v>7.6752415849420457</v>
      </c>
      <c r="T54" s="32">
        <f t="shared" si="3"/>
        <v>7.132656456427652</v>
      </c>
      <c r="U54" s="32">
        <f t="shared" si="3"/>
        <v>6.6605146610504615</v>
      </c>
    </row>
    <row r="55" spans="6:21">
      <c r="F55" s="9">
        <v>51</v>
      </c>
      <c r="G55" s="32">
        <f t="shared" si="3"/>
        <v>39.798136169410959</v>
      </c>
      <c r="H55" s="32">
        <f t="shared" si="3"/>
        <v>31.787848915344995</v>
      </c>
      <c r="I55" s="32">
        <f t="shared" si="3"/>
        <v>25.9512271912701</v>
      </c>
      <c r="J55" s="32">
        <f t="shared" si="3"/>
        <v>21.617485208335591</v>
      </c>
      <c r="K55" s="32">
        <f t="shared" si="3"/>
        <v>18.338976629097512</v>
      </c>
      <c r="L55" s="32">
        <f t="shared" si="3"/>
        <v>15.813076072064613</v>
      </c>
      <c r="M55" s="32">
        <f t="shared" si="3"/>
        <v>13.832473171994367</v>
      </c>
      <c r="N55" s="32">
        <f t="shared" si="3"/>
        <v>12.253226521352353</v>
      </c>
      <c r="O55" s="32">
        <f t="shared" si="3"/>
        <v>10.974021010364657</v>
      </c>
      <c r="P55" s="32">
        <f t="shared" si="3"/>
        <v>9.9225586247318116</v>
      </c>
      <c r="Q55" s="32">
        <f t="shared" si="3"/>
        <v>9.0465343943070327</v>
      </c>
      <c r="R55" s="32">
        <f t="shared" si="3"/>
        <v>8.3075879360584803</v>
      </c>
      <c r="S55" s="32">
        <f t="shared" si="3"/>
        <v>7.677204942426588</v>
      </c>
      <c r="T55" s="32">
        <f t="shared" si="3"/>
        <v>7.1339091723049579</v>
      </c>
      <c r="U55" s="32">
        <f t="shared" si="3"/>
        <v>6.661317096565619</v>
      </c>
    </row>
    <row r="56" spans="6:21">
      <c r="F56" s="9">
        <v>52</v>
      </c>
      <c r="G56" s="32">
        <f t="shared" si="3"/>
        <v>40.394194227139565</v>
      </c>
      <c r="H56" s="32">
        <f t="shared" si="3"/>
        <v>32.144949917004901</v>
      </c>
      <c r="I56" s="32">
        <f t="shared" si="3"/>
        <v>26.166239991524368</v>
      </c>
      <c r="J56" s="32">
        <f t="shared" si="3"/>
        <v>21.747581931091915</v>
      </c>
      <c r="K56" s="32">
        <f t="shared" si="3"/>
        <v>18.418072980092866</v>
      </c>
      <c r="L56" s="32">
        <f t="shared" si="3"/>
        <v>15.861392520815674</v>
      </c>
      <c r="M56" s="32">
        <f t="shared" si="3"/>
        <v>13.862124459807822</v>
      </c>
      <c r="N56" s="32">
        <f t="shared" si="3"/>
        <v>12.271506038289216</v>
      </c>
      <c r="O56" s="32">
        <f t="shared" si="3"/>
        <v>10.985340376481338</v>
      </c>
      <c r="P56" s="32">
        <f t="shared" si="3"/>
        <v>9.9295987497561935</v>
      </c>
      <c r="Q56" s="32">
        <f t="shared" si="3"/>
        <v>9.0509318867630935</v>
      </c>
      <c r="R56" s="32">
        <f t="shared" si="3"/>
        <v>8.3103463714807848</v>
      </c>
      <c r="S56" s="32">
        <f t="shared" si="3"/>
        <v>7.6789424269261852</v>
      </c>
      <c r="T56" s="32">
        <f t="shared" si="3"/>
        <v>7.1350080458815412</v>
      </c>
      <c r="U56" s="32">
        <f t="shared" si="3"/>
        <v>6.662014866578799</v>
      </c>
    </row>
    <row r="57" spans="6:21">
      <c r="F57" s="9">
        <v>53</v>
      </c>
      <c r="G57" s="32">
        <f t="shared" si="3"/>
        <v>40.984350719940153</v>
      </c>
      <c r="H57" s="32">
        <f t="shared" si="3"/>
        <v>32.495048938240096</v>
      </c>
      <c r="I57" s="32">
        <f t="shared" si="3"/>
        <v>26.37499028303337</v>
      </c>
      <c r="J57" s="32">
        <f t="shared" si="3"/>
        <v>21.872674933742228</v>
      </c>
      <c r="K57" s="32">
        <f t="shared" si="3"/>
        <v>18.493402838183684</v>
      </c>
      <c r="L57" s="32">
        <f t="shared" si="3"/>
        <v>15.906974076241198</v>
      </c>
      <c r="M57" s="32">
        <f t="shared" si="3"/>
        <v>13.889835943745627</v>
      </c>
      <c r="N57" s="32">
        <f t="shared" si="3"/>
        <v>12.288431516934457</v>
      </c>
      <c r="O57" s="32">
        <f t="shared" si="3"/>
        <v>10.995725116037923</v>
      </c>
      <c r="P57" s="32">
        <f t="shared" si="3"/>
        <v>9.9359988634147207</v>
      </c>
      <c r="Q57" s="32">
        <f t="shared" si="3"/>
        <v>9.0548935916784625</v>
      </c>
      <c r="R57" s="32">
        <f t="shared" si="3"/>
        <v>8.3128092602507007</v>
      </c>
      <c r="S57" s="32">
        <f t="shared" si="3"/>
        <v>7.6804800238284807</v>
      </c>
      <c r="T57" s="32">
        <f t="shared" si="3"/>
        <v>7.1359719700715276</v>
      </c>
      <c r="U57" s="32">
        <f t="shared" si="3"/>
        <v>6.662621623111999</v>
      </c>
    </row>
    <row r="58" spans="6:21">
      <c r="F58" s="9">
        <v>54</v>
      </c>
      <c r="G58" s="32">
        <f t="shared" si="3"/>
        <v>41.568664079148689</v>
      </c>
      <c r="H58" s="32">
        <f t="shared" si="3"/>
        <v>32.838283272784416</v>
      </c>
      <c r="I58" s="32">
        <f t="shared" si="3"/>
        <v>26.577660468964439</v>
      </c>
      <c r="J58" s="32">
        <f t="shared" si="3"/>
        <v>21.992956667059833</v>
      </c>
      <c r="K58" s="32">
        <f t="shared" si="3"/>
        <v>18.565145560174937</v>
      </c>
      <c r="L58" s="32">
        <f t="shared" si="3"/>
        <v>15.949975543623772</v>
      </c>
      <c r="M58" s="32">
        <f t="shared" si="3"/>
        <v>13.915734526865069</v>
      </c>
      <c r="N58" s="32">
        <f t="shared" si="3"/>
        <v>12.304103256420795</v>
      </c>
      <c r="O58" s="32">
        <f t="shared" si="3"/>
        <v>11.005252400034792</v>
      </c>
      <c r="P58" s="32">
        <f t="shared" si="3"/>
        <v>9.9418171485588367</v>
      </c>
      <c r="Q58" s="32">
        <f t="shared" si="3"/>
        <v>9.0584626952058205</v>
      </c>
      <c r="R58" s="32">
        <f t="shared" si="3"/>
        <v>8.3150082680809838</v>
      </c>
      <c r="S58" s="32">
        <f t="shared" si="3"/>
        <v>7.6818407290517543</v>
      </c>
      <c r="T58" s="32">
        <f t="shared" si="3"/>
        <v>7.1368175176066027</v>
      </c>
      <c r="U58" s="32">
        <f t="shared" si="3"/>
        <v>6.663149237488696</v>
      </c>
    </row>
    <row r="59" spans="6:21">
      <c r="F59" s="9">
        <v>55</v>
      </c>
      <c r="G59" s="32">
        <f t="shared" si="3"/>
        <v>42.147192157572938</v>
      </c>
      <c r="H59" s="32">
        <f t="shared" si="3"/>
        <v>33.17478752233766</v>
      </c>
      <c r="I59" s="32">
        <f t="shared" si="3"/>
        <v>26.774427639771293</v>
      </c>
      <c r="J59" s="32">
        <f t="shared" si="3"/>
        <v>22.108612179865222</v>
      </c>
      <c r="K59" s="32">
        <f t="shared" si="3"/>
        <v>18.633471962071368</v>
      </c>
      <c r="L59" s="32">
        <f t="shared" si="3"/>
        <v>15.990542965682806</v>
      </c>
      <c r="M59" s="32">
        <f t="shared" si="3"/>
        <v>13.939938810154272</v>
      </c>
      <c r="N59" s="32">
        <f t="shared" si="3"/>
        <v>12.31861412631555</v>
      </c>
      <c r="O59" s="32">
        <f t="shared" si="3"/>
        <v>11.013993027554855</v>
      </c>
      <c r="P59" s="32">
        <f t="shared" si="3"/>
        <v>9.9471064986898536</v>
      </c>
      <c r="Q59" s="32">
        <f t="shared" si="3"/>
        <v>9.0616781037890277</v>
      </c>
      <c r="R59" s="32">
        <f t="shared" si="3"/>
        <v>8.3169716679294492</v>
      </c>
      <c r="S59" s="32">
        <f t="shared" si="3"/>
        <v>7.683044892966155</v>
      </c>
      <c r="T59" s="32">
        <f t="shared" si="3"/>
        <v>7.1375592259707039</v>
      </c>
      <c r="U59" s="32">
        <f t="shared" si="3"/>
        <v>6.6636080325988658</v>
      </c>
    </row>
    <row r="60" spans="6:21">
      <c r="F60" s="9">
        <v>56</v>
      </c>
      <c r="G60" s="32">
        <f t="shared" si="3"/>
        <v>42.719992235220751</v>
      </c>
      <c r="H60" s="32">
        <f t="shared" si="3"/>
        <v>33.504693649350649</v>
      </c>
      <c r="I60" s="32">
        <f t="shared" si="3"/>
        <v>26.96546372793329</v>
      </c>
      <c r="J60" s="32">
        <f t="shared" si="3"/>
        <v>22.219819403716563</v>
      </c>
      <c r="K60" s="32">
        <f t="shared" si="3"/>
        <v>18.698544725782256</v>
      </c>
      <c r="L60" s="32">
        <f t="shared" si="3"/>
        <v>16.028814118568686</v>
      </c>
      <c r="M60" s="32">
        <f t="shared" si="3"/>
        <v>13.962559635658197</v>
      </c>
      <c r="N60" s="32">
        <f t="shared" si="3"/>
        <v>12.332050116958845</v>
      </c>
      <c r="O60" s="32">
        <f t="shared" si="3"/>
        <v>11.02201195188519</v>
      </c>
      <c r="P60" s="32">
        <f t="shared" si="3"/>
        <v>9.9519149988089559</v>
      </c>
      <c r="Q60" s="32">
        <f t="shared" si="3"/>
        <v>9.0645748682784042</v>
      </c>
      <c r="R60" s="32">
        <f t="shared" si="3"/>
        <v>8.3187247035084368</v>
      </c>
      <c r="S60" s="32">
        <f t="shared" si="3"/>
        <v>7.6841105247488093</v>
      </c>
      <c r="T60" s="32">
        <f t="shared" si="3"/>
        <v>7.1382098473427229</v>
      </c>
      <c r="U60" s="32">
        <f t="shared" si="3"/>
        <v>6.6640069848685792</v>
      </c>
    </row>
    <row r="61" spans="6:21">
      <c r="F61" s="9">
        <v>57</v>
      </c>
      <c r="G61" s="32">
        <f t="shared" si="3"/>
        <v>43.287121024971043</v>
      </c>
      <c r="H61" s="32">
        <f t="shared" si="3"/>
        <v>33.82813102877514</v>
      </c>
      <c r="I61" s="32">
        <f t="shared" si="3"/>
        <v>27.150935658187667</v>
      </c>
      <c r="J61" s="32">
        <f t="shared" si="3"/>
        <v>22.32674942665054</v>
      </c>
      <c r="K61" s="32">
        <f t="shared" si="3"/>
        <v>18.76051878645929</v>
      </c>
      <c r="L61" s="32">
        <f t="shared" si="3"/>
        <v>16.06491897978178</v>
      </c>
      <c r="M61" s="32">
        <f t="shared" si="3"/>
        <v>13.983700594073081</v>
      </c>
      <c r="N61" s="32">
        <f t="shared" si="3"/>
        <v>12.344490849035967</v>
      </c>
      <c r="O61" s="32">
        <f t="shared" si="3"/>
        <v>11.029368763197422</v>
      </c>
      <c r="P61" s="32">
        <f t="shared" si="3"/>
        <v>9.9562863625535964</v>
      </c>
      <c r="Q61" s="32">
        <f t="shared" si="3"/>
        <v>9.0671845660165804</v>
      </c>
      <c r="R61" s="32">
        <f t="shared" si="3"/>
        <v>8.3202899138468176</v>
      </c>
      <c r="S61" s="32">
        <f t="shared" si="3"/>
        <v>7.685053561724609</v>
      </c>
      <c r="T61" s="32">
        <f t="shared" si="3"/>
        <v>7.1387805678444938</v>
      </c>
      <c r="U61" s="32">
        <f t="shared" si="3"/>
        <v>6.6643538998857208</v>
      </c>
    </row>
    <row r="62" spans="6:21">
      <c r="F62" s="9">
        <v>58</v>
      </c>
      <c r="G62" s="32">
        <f t="shared" si="3"/>
        <v>43.848634678189143</v>
      </c>
      <c r="H62" s="32">
        <f t="shared" si="3"/>
        <v>34.145226498799161</v>
      </c>
      <c r="I62" s="32">
        <f t="shared" si="3"/>
        <v>27.33100549338608</v>
      </c>
      <c r="J62" s="32">
        <f t="shared" si="3"/>
        <v>22.429566756394745</v>
      </c>
      <c r="K62" s="32">
        <f t="shared" si="3"/>
        <v>18.819541701389802</v>
      </c>
      <c r="L62" s="32">
        <f t="shared" si="3"/>
        <v>16.098980169605451</v>
      </c>
      <c r="M62" s="32">
        <f t="shared" si="3"/>
        <v>14.003458499133723</v>
      </c>
      <c r="N62" s="32">
        <f t="shared" si="3"/>
        <v>12.356010045403673</v>
      </c>
      <c r="O62" s="32">
        <f t="shared" si="3"/>
        <v>11.036118131373781</v>
      </c>
      <c r="P62" s="32">
        <f t="shared" si="3"/>
        <v>9.9602603295941794</v>
      </c>
      <c r="Q62" s="32">
        <f t="shared" si="3"/>
        <v>9.0695356450599824</v>
      </c>
      <c r="R62" s="32">
        <f t="shared" si="3"/>
        <v>8.3216874230775169</v>
      </c>
      <c r="S62" s="32">
        <f t="shared" si="3"/>
        <v>7.685888107720892</v>
      </c>
      <c r="T62" s="32">
        <f t="shared" si="3"/>
        <v>7.139281199863591</v>
      </c>
      <c r="U62" s="32">
        <f t="shared" si="3"/>
        <v>6.6646555651180179</v>
      </c>
    </row>
    <row r="63" spans="6:21">
      <c r="F63" s="9">
        <v>59</v>
      </c>
      <c r="G63" s="32">
        <f t="shared" si="3"/>
        <v>44.404588790286269</v>
      </c>
      <c r="H63" s="32">
        <f t="shared" si="3"/>
        <v>34.456104410587407</v>
      </c>
      <c r="I63" s="32">
        <f t="shared" si="3"/>
        <v>27.505830576102991</v>
      </c>
      <c r="J63" s="32">
        <f t="shared" si="3"/>
        <v>22.528429573456489</v>
      </c>
      <c r="K63" s="32">
        <f t="shared" si="3"/>
        <v>18.875754001323621</v>
      </c>
      <c r="L63" s="32">
        <f t="shared" si="3"/>
        <v>16.131113367552313</v>
      </c>
      <c r="M63" s="32">
        <f t="shared" si="3"/>
        <v>14.021923830966095</v>
      </c>
      <c r="N63" s="32">
        <f t="shared" si="3"/>
        <v>12.366675967966364</v>
      </c>
      <c r="O63" s="32">
        <f t="shared" si="3"/>
        <v>11.042310212269523</v>
      </c>
      <c r="P63" s="32">
        <f t="shared" si="3"/>
        <v>9.9638730269037978</v>
      </c>
      <c r="Q63" s="32">
        <f t="shared" si="3"/>
        <v>9.0716537342882724</v>
      </c>
      <c r="R63" s="32">
        <f t="shared" si="3"/>
        <v>8.3229351991763547</v>
      </c>
      <c r="S63" s="32">
        <f t="shared" si="3"/>
        <v>7.6866266440007891</v>
      </c>
      <c r="T63" s="32">
        <f t="shared" si="3"/>
        <v>7.1397203507575364</v>
      </c>
      <c r="U63" s="32">
        <f t="shared" si="3"/>
        <v>6.6649178827113191</v>
      </c>
    </row>
    <row r="64" spans="6:21">
      <c r="F64" s="57">
        <v>60</v>
      </c>
      <c r="G64" s="32">
        <f t="shared" si="3"/>
        <v>44.955038406224027</v>
      </c>
      <c r="H64" s="32">
        <f t="shared" si="3"/>
        <v>34.760886677046486</v>
      </c>
      <c r="I64" s="32">
        <f t="shared" si="3"/>
        <v>27.675563666119412</v>
      </c>
      <c r="J64" s="32">
        <f t="shared" si="3"/>
        <v>22.623489974477394</v>
      </c>
      <c r="K64" s="32">
        <f t="shared" si="3"/>
        <v>18.929289525070114</v>
      </c>
      <c r="L64" s="32">
        <f t="shared" si="3"/>
        <v>16.16142770523803</v>
      </c>
      <c r="M64" s="32">
        <f t="shared" si="3"/>
        <v>14.039181150435603</v>
      </c>
      <c r="N64" s="32">
        <f t="shared" si="3"/>
        <v>12.376551822191075</v>
      </c>
      <c r="O64" s="32">
        <f t="shared" si="3"/>
        <v>11.047991020430757</v>
      </c>
      <c r="P64" s="32">
        <f t="shared" si="3"/>
        <v>9.9671572971852722</v>
      </c>
      <c r="Q64" s="32">
        <f t="shared" si="3"/>
        <v>9.0735619227822273</v>
      </c>
      <c r="R64" s="32">
        <f t="shared" si="3"/>
        <v>8.3240492849788872</v>
      </c>
      <c r="S64" s="32">
        <f t="shared" si="3"/>
        <v>7.6872802159299027</v>
      </c>
      <c r="T64" s="32">
        <f t="shared" si="3"/>
        <v>7.1401055708399443</v>
      </c>
      <c r="U64" s="32">
        <f t="shared" si="3"/>
        <v>6.6651459849663652</v>
      </c>
    </row>
    <row r="65" ht="19.5" customHeight="1"/>
  </sheetData>
  <mergeCells count="2">
    <mergeCell ref="B5:C5"/>
    <mergeCell ref="B10:C10"/>
  </mergeCells>
  <conditionalFormatting sqref="G5:U64">
    <cfRule type="cellIs" dxfId="50" priority="4" operator="equal">
      <formula>$D$5</formula>
    </cfRule>
  </conditionalFormatting>
  <conditionalFormatting sqref="G5:U64">
    <cfRule type="cellIs" dxfId="49" priority="3" operator="equal">
      <formula>#REF!</formula>
    </cfRule>
  </conditionalFormatting>
  <conditionalFormatting sqref="D10">
    <cfRule type="cellIs" dxfId="48" priority="2" operator="equal">
      <formula>$D$5</formula>
    </cfRule>
  </conditionalFormatting>
  <conditionalFormatting sqref="D10">
    <cfRule type="cellIs" dxfId="47" priority="1" operator="equal">
      <formula>#REF!</formula>
    </cfRule>
  </conditionalFormatting>
  <pageMargins left="0.7" right="0.7" top="0.75" bottom="0.75" header="0.3" footer="0.3"/>
  <pageSetup paperSize="9" orientation="portrait" horizontalDpi="0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1:U65"/>
  <sheetViews>
    <sheetView showGridLines="0" topLeftCell="A4" workbookViewId="0">
      <selection activeCell="D10" sqref="D10"/>
    </sheetView>
  </sheetViews>
  <sheetFormatPr defaultRowHeight="15"/>
  <cols>
    <col min="1" max="1" width="5.85546875" style="1" customWidth="1"/>
    <col min="2" max="2" width="8.28515625" style="1" customWidth="1"/>
    <col min="3" max="3" width="11.7109375" style="1" customWidth="1"/>
    <col min="4" max="4" width="10.85546875" style="1" customWidth="1"/>
    <col min="5" max="5" width="5.5703125" style="1" customWidth="1"/>
    <col min="6" max="10" width="9.140625" style="1"/>
    <col min="11" max="13" width="9.28515625" style="1" customWidth="1"/>
    <col min="14" max="17" width="9.28515625" style="1" bestFit="1" customWidth="1"/>
    <col min="18" max="20" width="8.28515625" style="1" bestFit="1" customWidth="1"/>
    <col min="21" max="21" width="9.28515625" style="1" customWidth="1"/>
    <col min="22" max="22" width="5.85546875" style="1" customWidth="1"/>
    <col min="23" max="16384" width="9.140625" style="1"/>
  </cols>
  <sheetData>
    <row r="1" spans="2:21" ht="19.5" customHeight="1"/>
    <row r="2" spans="2:21" ht="18.75">
      <c r="B2" s="2" t="s">
        <v>18</v>
      </c>
      <c r="C2" s="2"/>
      <c r="D2" s="2"/>
      <c r="E2" s="2"/>
    </row>
    <row r="3" spans="2:21" ht="17.25" customHeight="1">
      <c r="B3" s="4" t="s">
        <v>2</v>
      </c>
      <c r="C3" s="5"/>
      <c r="D3" s="23">
        <f>E3/100</f>
        <v>0.05</v>
      </c>
      <c r="E3" s="3">
        <v>5</v>
      </c>
    </row>
    <row r="4" spans="2:21" ht="17.25" customHeight="1">
      <c r="B4" s="24" t="s">
        <v>0</v>
      </c>
      <c r="C4" s="25"/>
      <c r="D4" s="26">
        <v>7</v>
      </c>
      <c r="F4" s="19" t="s">
        <v>0</v>
      </c>
      <c r="G4" s="8">
        <v>0.01</v>
      </c>
      <c r="H4" s="54">
        <v>0.02</v>
      </c>
      <c r="I4" s="54">
        <v>0.03</v>
      </c>
      <c r="J4" s="54">
        <v>0.04</v>
      </c>
      <c r="K4" s="54">
        <v>0.05</v>
      </c>
      <c r="L4" s="54">
        <v>0.06</v>
      </c>
      <c r="M4" s="54">
        <v>7.0000000000000007E-2</v>
      </c>
      <c r="N4" s="54">
        <v>0.08</v>
      </c>
      <c r="O4" s="54">
        <v>0.09</v>
      </c>
      <c r="P4" s="54">
        <v>0.1</v>
      </c>
      <c r="Q4" s="54">
        <v>0.11</v>
      </c>
      <c r="R4" s="54">
        <v>0.12</v>
      </c>
      <c r="S4" s="54">
        <v>0.13</v>
      </c>
      <c r="T4" s="54">
        <v>0.14000000000000001</v>
      </c>
      <c r="U4" s="55">
        <v>0.15</v>
      </c>
    </row>
    <row r="5" spans="2:21" ht="17.25" customHeight="1">
      <c r="B5" s="66" t="s">
        <v>3</v>
      </c>
      <c r="C5" s="66"/>
      <c r="D5" s="27">
        <f>INDEX(TABEL2,MATCH(D4,PERIODE,),MATCH(D3,BUNGA,))</f>
        <v>6.0756920672674477</v>
      </c>
      <c r="E5" s="28"/>
      <c r="F5" s="52">
        <v>1</v>
      </c>
      <c r="G5" s="32">
        <f>((1-(1+G$4)^-($F5-1))/G$4+1)</f>
        <v>1</v>
      </c>
      <c r="H5" s="32">
        <f t="shared" ref="H5:U20" si="0">((1-(1+H$4)^-($F5-1))/H$4+1)</f>
        <v>1</v>
      </c>
      <c r="I5" s="32">
        <f t="shared" si="0"/>
        <v>1</v>
      </c>
      <c r="J5" s="32">
        <f t="shared" si="0"/>
        <v>1</v>
      </c>
      <c r="K5" s="32">
        <f t="shared" si="0"/>
        <v>1</v>
      </c>
      <c r="L5" s="32">
        <f t="shared" si="0"/>
        <v>1</v>
      </c>
      <c r="M5" s="32">
        <f t="shared" si="0"/>
        <v>1</v>
      </c>
      <c r="N5" s="32">
        <f t="shared" si="0"/>
        <v>1</v>
      </c>
      <c r="O5" s="32">
        <f t="shared" si="0"/>
        <v>1</v>
      </c>
      <c r="P5" s="32">
        <f t="shared" si="0"/>
        <v>1</v>
      </c>
      <c r="Q5" s="32">
        <f t="shared" si="0"/>
        <v>1</v>
      </c>
      <c r="R5" s="32">
        <f t="shared" si="0"/>
        <v>1</v>
      </c>
      <c r="S5" s="32">
        <f t="shared" si="0"/>
        <v>1</v>
      </c>
      <c r="T5" s="32">
        <f t="shared" si="0"/>
        <v>1</v>
      </c>
      <c r="U5" s="32">
        <f t="shared" si="0"/>
        <v>1</v>
      </c>
    </row>
    <row r="6" spans="2:21">
      <c r="C6" s="51"/>
      <c r="D6" s="51"/>
      <c r="E6" s="51"/>
      <c r="F6" s="9">
        <v>2</v>
      </c>
      <c r="G6" s="32">
        <f t="shared" ref="G6:G19" si="1">((1-(1+G$4)^-($F6-1))/G$4+1)</f>
        <v>1.990099009900991</v>
      </c>
      <c r="H6" s="32">
        <f t="shared" si="0"/>
        <v>1.9803921568627472</v>
      </c>
      <c r="I6" s="32">
        <f t="shared" si="0"/>
        <v>1.9708737864077666</v>
      </c>
      <c r="J6" s="32">
        <f t="shared" si="0"/>
        <v>1.9615384615384637</v>
      </c>
      <c r="K6" s="32">
        <f t="shared" si="0"/>
        <v>1.9523809523809534</v>
      </c>
      <c r="L6" s="32">
        <f t="shared" si="0"/>
        <v>1.9433962264150959</v>
      </c>
      <c r="M6" s="32">
        <f t="shared" si="0"/>
        <v>1.9345794392523366</v>
      </c>
      <c r="N6" s="32">
        <f t="shared" si="0"/>
        <v>1.9259259259259274</v>
      </c>
      <c r="O6" s="32">
        <f t="shared" si="0"/>
        <v>1.9174311926605512</v>
      </c>
      <c r="P6" s="32">
        <f t="shared" si="0"/>
        <v>1.9090909090909094</v>
      </c>
      <c r="Q6" s="32">
        <f t="shared" si="0"/>
        <v>1.9009009009009019</v>
      </c>
      <c r="R6" s="32">
        <f t="shared" si="0"/>
        <v>1.8928571428571435</v>
      </c>
      <c r="S6" s="32">
        <f t="shared" si="0"/>
        <v>1.884955752212389</v>
      </c>
      <c r="T6" s="32">
        <f t="shared" si="0"/>
        <v>1.8771929824561406</v>
      </c>
      <c r="U6" s="32">
        <f t="shared" si="0"/>
        <v>1.8695652173913038</v>
      </c>
    </row>
    <row r="7" spans="2:21">
      <c r="B7" s="30" t="s">
        <v>5</v>
      </c>
      <c r="C7" s="51"/>
      <c r="D7" s="51"/>
      <c r="E7" s="51"/>
      <c r="F7" s="9">
        <v>3</v>
      </c>
      <c r="G7" s="32">
        <f t="shared" si="1"/>
        <v>2.9703950593079167</v>
      </c>
      <c r="H7" s="32">
        <f t="shared" si="0"/>
        <v>2.9415609381007282</v>
      </c>
      <c r="I7" s="32">
        <f t="shared" si="0"/>
        <v>2.9134696955415218</v>
      </c>
      <c r="J7" s="32">
        <f t="shared" si="0"/>
        <v>2.8860946745562157</v>
      </c>
      <c r="K7" s="32">
        <f t="shared" si="0"/>
        <v>2.8594104308390036</v>
      </c>
      <c r="L7" s="32">
        <f t="shared" si="0"/>
        <v>2.8333926664293365</v>
      </c>
      <c r="M7" s="32">
        <f t="shared" si="0"/>
        <v>2.8080181675255487</v>
      </c>
      <c r="N7" s="32">
        <f t="shared" si="0"/>
        <v>2.7832647462277098</v>
      </c>
      <c r="O7" s="32">
        <f t="shared" si="0"/>
        <v>2.7591111859271118</v>
      </c>
      <c r="P7" s="32">
        <f t="shared" si="0"/>
        <v>2.7355371900826455</v>
      </c>
      <c r="Q7" s="32">
        <f t="shared" si="0"/>
        <v>2.7125233341449571</v>
      </c>
      <c r="R7" s="32">
        <f t="shared" si="0"/>
        <v>2.690051020408164</v>
      </c>
      <c r="S7" s="32">
        <f t="shared" si="0"/>
        <v>2.6681024355861838</v>
      </c>
      <c r="T7" s="32">
        <f t="shared" si="0"/>
        <v>2.6466605109264396</v>
      </c>
      <c r="U7" s="32">
        <f t="shared" si="0"/>
        <v>2.6257088846880903</v>
      </c>
    </row>
    <row r="8" spans="2:21">
      <c r="B8" s="4" t="s">
        <v>4</v>
      </c>
      <c r="C8" s="5"/>
      <c r="D8" s="29">
        <v>0.01</v>
      </c>
      <c r="F8" s="9">
        <v>4</v>
      </c>
      <c r="G8" s="32">
        <f t="shared" si="1"/>
        <v>3.9409852072355469</v>
      </c>
      <c r="H8" s="32">
        <f t="shared" si="0"/>
        <v>3.8838832726477692</v>
      </c>
      <c r="I8" s="32">
        <f t="shared" si="0"/>
        <v>3.8286113548946799</v>
      </c>
      <c r="J8" s="32">
        <f t="shared" si="0"/>
        <v>3.7750910332271284</v>
      </c>
      <c r="K8" s="32">
        <f t="shared" si="0"/>
        <v>3.7232480293704797</v>
      </c>
      <c r="L8" s="32">
        <f t="shared" si="0"/>
        <v>3.6730119494616402</v>
      </c>
      <c r="M8" s="32">
        <f t="shared" si="0"/>
        <v>3.6243160444164015</v>
      </c>
      <c r="N8" s="32">
        <f t="shared" si="0"/>
        <v>3.5770969872478804</v>
      </c>
      <c r="O8" s="32">
        <f t="shared" si="0"/>
        <v>3.5312946659881757</v>
      </c>
      <c r="P8" s="32">
        <f t="shared" si="0"/>
        <v>3.4868519909842246</v>
      </c>
      <c r="Q8" s="32">
        <f t="shared" si="0"/>
        <v>3.4437147154459073</v>
      </c>
      <c r="R8" s="32">
        <f t="shared" si="0"/>
        <v>3.4018312682215761</v>
      </c>
      <c r="S8" s="32">
        <f t="shared" si="0"/>
        <v>3.3611525978638785</v>
      </c>
      <c r="T8" s="32">
        <f t="shared" si="0"/>
        <v>3.3216320271284561</v>
      </c>
      <c r="U8" s="32">
        <f t="shared" si="0"/>
        <v>3.2832251171200779</v>
      </c>
    </row>
    <row r="9" spans="2:21">
      <c r="B9" s="24" t="s">
        <v>0</v>
      </c>
      <c r="C9" s="25"/>
      <c r="D9" s="26">
        <v>7</v>
      </c>
      <c r="F9" s="9">
        <v>5</v>
      </c>
      <c r="G9" s="32">
        <f t="shared" si="1"/>
        <v>4.9019655517183782</v>
      </c>
      <c r="H9" s="32">
        <f t="shared" si="0"/>
        <v>4.8077286986742891</v>
      </c>
      <c r="I9" s="32">
        <f t="shared" si="0"/>
        <v>4.7170984028103664</v>
      </c>
      <c r="J9" s="32">
        <f t="shared" si="0"/>
        <v>4.629895224256857</v>
      </c>
      <c r="K9" s="32">
        <f t="shared" si="0"/>
        <v>4.5459505041623611</v>
      </c>
      <c r="L9" s="32">
        <f t="shared" si="0"/>
        <v>4.4651056126996593</v>
      </c>
      <c r="M9" s="32">
        <f t="shared" si="0"/>
        <v>4.3872112564639254</v>
      </c>
      <c r="N9" s="32">
        <f t="shared" si="0"/>
        <v>4.3121268400443338</v>
      </c>
      <c r="O9" s="32">
        <f t="shared" si="0"/>
        <v>4.2397198770533731</v>
      </c>
      <c r="P9" s="32">
        <f t="shared" si="0"/>
        <v>4.169865446349295</v>
      </c>
      <c r="Q9" s="32">
        <f t="shared" si="0"/>
        <v>4.1024456895909083</v>
      </c>
      <c r="R9" s="32">
        <f t="shared" si="0"/>
        <v>4.0373493466264065</v>
      </c>
      <c r="S9" s="32">
        <f t="shared" si="0"/>
        <v>3.9744713255432553</v>
      </c>
      <c r="T9" s="32">
        <f t="shared" si="0"/>
        <v>3.9137123044986466</v>
      </c>
      <c r="U9" s="32">
        <f t="shared" si="0"/>
        <v>3.8549783627131107</v>
      </c>
    </row>
    <row r="10" spans="2:21">
      <c r="B10" s="66" t="s">
        <v>3</v>
      </c>
      <c r="C10" s="66"/>
      <c r="D10" s="32">
        <f>((1-(1+D8)^-(D9-1))/D8+1)</f>
        <v>6.7954764745793419</v>
      </c>
      <c r="E10" s="28"/>
      <c r="F10" s="9">
        <v>6</v>
      </c>
      <c r="G10" s="32">
        <f t="shared" si="1"/>
        <v>5.8534312393251122</v>
      </c>
      <c r="H10" s="32">
        <f t="shared" si="0"/>
        <v>5.7134595085042026</v>
      </c>
      <c r="I10" s="32">
        <f t="shared" si="0"/>
        <v>5.5797071871945301</v>
      </c>
      <c r="J10" s="32">
        <f t="shared" si="0"/>
        <v>5.4518223310162117</v>
      </c>
      <c r="K10" s="32">
        <f t="shared" si="0"/>
        <v>5.3294766706308208</v>
      </c>
      <c r="L10" s="32">
        <f t="shared" si="0"/>
        <v>5.212363785565719</v>
      </c>
      <c r="M10" s="32">
        <f t="shared" si="0"/>
        <v>5.1001974359475941</v>
      </c>
      <c r="N10" s="32">
        <f t="shared" si="0"/>
        <v>4.992710037078087</v>
      </c>
      <c r="O10" s="32">
        <f t="shared" si="0"/>
        <v>4.8896512633517197</v>
      </c>
      <c r="P10" s="32">
        <f t="shared" si="0"/>
        <v>4.7907867694084505</v>
      </c>
      <c r="Q10" s="32">
        <f t="shared" si="0"/>
        <v>4.6958970176494672</v>
      </c>
      <c r="R10" s="32">
        <f t="shared" si="0"/>
        <v>4.6047762023450067</v>
      </c>
      <c r="S10" s="32">
        <f t="shared" si="0"/>
        <v>4.5172312615427028</v>
      </c>
      <c r="T10" s="32">
        <f t="shared" si="0"/>
        <v>4.4330809688584623</v>
      </c>
      <c r="U10" s="32">
        <f t="shared" si="0"/>
        <v>4.3521550980114014</v>
      </c>
    </row>
    <row r="11" spans="2:21">
      <c r="B11" s="22"/>
      <c r="C11" s="22"/>
      <c r="D11" s="22"/>
      <c r="E11" s="22"/>
      <c r="F11" s="9">
        <v>7</v>
      </c>
      <c r="G11" s="32">
        <f t="shared" si="1"/>
        <v>6.7954764745793419</v>
      </c>
      <c r="H11" s="32">
        <f t="shared" si="0"/>
        <v>6.6014308906904011</v>
      </c>
      <c r="I11" s="32">
        <f t="shared" si="0"/>
        <v>6.4171914438781856</v>
      </c>
      <c r="J11" s="32">
        <f t="shared" si="0"/>
        <v>6.2421368567463569</v>
      </c>
      <c r="K11" s="32">
        <f t="shared" si="0"/>
        <v>6.0756920672674477</v>
      </c>
      <c r="L11" s="32">
        <f t="shared" si="0"/>
        <v>5.9173243260053958</v>
      </c>
      <c r="M11" s="32">
        <f t="shared" si="0"/>
        <v>5.7665396597641063</v>
      </c>
      <c r="N11" s="32">
        <f t="shared" si="0"/>
        <v>5.6228796639611938</v>
      </c>
      <c r="O11" s="32">
        <f t="shared" si="0"/>
        <v>5.485918590230936</v>
      </c>
      <c r="P11" s="32">
        <f t="shared" si="0"/>
        <v>5.3552606994622272</v>
      </c>
      <c r="Q11" s="32">
        <f t="shared" si="0"/>
        <v>5.2305378537382587</v>
      </c>
      <c r="R11" s="32">
        <f t="shared" si="0"/>
        <v>5.1114073235223279</v>
      </c>
      <c r="S11" s="32">
        <f t="shared" si="0"/>
        <v>4.9975497889758422</v>
      </c>
      <c r="T11" s="32">
        <f t="shared" si="0"/>
        <v>4.8886675165425117</v>
      </c>
      <c r="U11" s="32">
        <f t="shared" si="0"/>
        <v>4.784482693922957</v>
      </c>
    </row>
    <row r="12" spans="2:21">
      <c r="F12" s="9">
        <v>8</v>
      </c>
      <c r="G12" s="32">
        <f t="shared" si="1"/>
        <v>7.728194529286446</v>
      </c>
      <c r="H12" s="32">
        <f t="shared" si="0"/>
        <v>7.4719910693043055</v>
      </c>
      <c r="I12" s="32">
        <f t="shared" si="0"/>
        <v>7.2302829552215409</v>
      </c>
      <c r="J12" s="32">
        <f t="shared" si="0"/>
        <v>7.002054669948417</v>
      </c>
      <c r="K12" s="32">
        <f t="shared" si="0"/>
        <v>6.7863733973975702</v>
      </c>
      <c r="L12" s="32">
        <f t="shared" si="0"/>
        <v>6.582381439627734</v>
      </c>
      <c r="M12" s="32">
        <f t="shared" si="0"/>
        <v>6.3892894016486981</v>
      </c>
      <c r="N12" s="32">
        <f t="shared" si="0"/>
        <v>6.2063700592233264</v>
      </c>
      <c r="O12" s="32">
        <f t="shared" si="0"/>
        <v>6.0329528350742523</v>
      </c>
      <c r="P12" s="32">
        <f t="shared" si="0"/>
        <v>5.8684188176929348</v>
      </c>
      <c r="Q12" s="32">
        <f t="shared" si="0"/>
        <v>5.7121962646290623</v>
      </c>
      <c r="R12" s="32">
        <f t="shared" si="0"/>
        <v>5.5637565388592218</v>
      </c>
      <c r="S12" s="32">
        <f t="shared" si="0"/>
        <v>5.4226104327219851</v>
      </c>
      <c r="T12" s="32">
        <f t="shared" si="0"/>
        <v>5.2883048390723788</v>
      </c>
      <c r="U12" s="32">
        <f t="shared" si="0"/>
        <v>5.1604197338460489</v>
      </c>
    </row>
    <row r="13" spans="2:21">
      <c r="B13" s="15"/>
      <c r="C13" s="15"/>
      <c r="D13" s="15"/>
      <c r="E13" s="15"/>
      <c r="F13" s="9">
        <v>9</v>
      </c>
      <c r="G13" s="32">
        <f t="shared" si="1"/>
        <v>8.6516777517687817</v>
      </c>
      <c r="H13" s="32">
        <f t="shared" si="0"/>
        <v>8.3254814404944177</v>
      </c>
      <c r="I13" s="32">
        <f t="shared" si="0"/>
        <v>8.0196921895354762</v>
      </c>
      <c r="J13" s="32">
        <f t="shared" si="0"/>
        <v>7.7327448749504049</v>
      </c>
      <c r="K13" s="32">
        <f t="shared" si="0"/>
        <v>7.4632127594262556</v>
      </c>
      <c r="L13" s="32">
        <f t="shared" si="0"/>
        <v>7.2097938109695585</v>
      </c>
      <c r="M13" s="32">
        <f t="shared" si="0"/>
        <v>6.9712985062137367</v>
      </c>
      <c r="N13" s="32">
        <f t="shared" si="0"/>
        <v>6.7466389437253032</v>
      </c>
      <c r="O13" s="32">
        <f t="shared" si="0"/>
        <v>6.5348191147470214</v>
      </c>
      <c r="P13" s="32">
        <f t="shared" si="0"/>
        <v>6.3349261979026679</v>
      </c>
      <c r="Q13" s="32">
        <f t="shared" si="0"/>
        <v>6.1461227609270841</v>
      </c>
      <c r="R13" s="32">
        <f t="shared" si="0"/>
        <v>5.967639766838591</v>
      </c>
      <c r="S13" s="32">
        <f t="shared" si="0"/>
        <v>5.7987702944442336</v>
      </c>
      <c r="T13" s="32">
        <f t="shared" si="0"/>
        <v>5.6388638939231397</v>
      </c>
      <c r="U13" s="32">
        <f t="shared" si="0"/>
        <v>5.4873215076922168</v>
      </c>
    </row>
    <row r="14" spans="2:21">
      <c r="F14" s="9">
        <v>10</v>
      </c>
      <c r="G14" s="32">
        <f t="shared" si="1"/>
        <v>9.5660175760087114</v>
      </c>
      <c r="H14" s="32">
        <f t="shared" si="0"/>
        <v>9.1622367063670769</v>
      </c>
      <c r="I14" s="32">
        <f t="shared" si="0"/>
        <v>8.7861089218791015</v>
      </c>
      <c r="J14" s="32">
        <f t="shared" si="0"/>
        <v>8.4353316105292393</v>
      </c>
      <c r="K14" s="32">
        <f t="shared" si="0"/>
        <v>8.107821675644054</v>
      </c>
      <c r="L14" s="32">
        <f t="shared" si="0"/>
        <v>7.801692274499584</v>
      </c>
      <c r="M14" s="32">
        <f t="shared" si="0"/>
        <v>7.5152322487978847</v>
      </c>
      <c r="N14" s="32">
        <f t="shared" si="0"/>
        <v>7.2468879108567616</v>
      </c>
      <c r="O14" s="32">
        <f t="shared" si="0"/>
        <v>6.9952468942633228</v>
      </c>
      <c r="P14" s="32">
        <f t="shared" si="0"/>
        <v>6.7590238162751524</v>
      </c>
      <c r="Q14" s="32">
        <f t="shared" si="0"/>
        <v>6.537047532366743</v>
      </c>
      <c r="R14" s="32">
        <f t="shared" si="0"/>
        <v>6.3282497918201708</v>
      </c>
      <c r="S14" s="32">
        <f t="shared" si="0"/>
        <v>6.1316551278267548</v>
      </c>
      <c r="T14" s="32">
        <f t="shared" si="0"/>
        <v>5.9463718367746843</v>
      </c>
      <c r="U14" s="32">
        <f t="shared" si="0"/>
        <v>5.771583919732362</v>
      </c>
    </row>
    <row r="15" spans="2:21">
      <c r="F15" s="9">
        <v>11</v>
      </c>
      <c r="G15" s="32">
        <f t="shared" si="1"/>
        <v>10.471304530701685</v>
      </c>
      <c r="H15" s="32">
        <f t="shared" si="0"/>
        <v>9.9825850062422337</v>
      </c>
      <c r="I15" s="32">
        <f t="shared" si="0"/>
        <v>9.5302028367758282</v>
      </c>
      <c r="J15" s="32">
        <f t="shared" si="0"/>
        <v>9.1108957793550367</v>
      </c>
      <c r="K15" s="32">
        <f t="shared" si="0"/>
        <v>8.7217349291848123</v>
      </c>
      <c r="L15" s="32">
        <f t="shared" si="0"/>
        <v>8.3600870514147019</v>
      </c>
      <c r="M15" s="32">
        <f t="shared" si="0"/>
        <v>8.0235815409326019</v>
      </c>
      <c r="N15" s="32">
        <f t="shared" si="0"/>
        <v>7.7100813989414476</v>
      </c>
      <c r="O15" s="32">
        <f t="shared" si="0"/>
        <v>7.4176577011590128</v>
      </c>
      <c r="P15" s="32">
        <f t="shared" si="0"/>
        <v>7.1445671057046853</v>
      </c>
      <c r="Q15" s="32">
        <f t="shared" si="0"/>
        <v>6.8892320111412095</v>
      </c>
      <c r="R15" s="32">
        <f t="shared" si="0"/>
        <v>6.650223028410867</v>
      </c>
      <c r="S15" s="32">
        <f t="shared" si="0"/>
        <v>6.4262434759528801</v>
      </c>
      <c r="T15" s="32">
        <f t="shared" si="0"/>
        <v>6.2161156462935825</v>
      </c>
      <c r="U15" s="32">
        <f t="shared" si="0"/>
        <v>6.0187686258542277</v>
      </c>
    </row>
    <row r="16" spans="2:21">
      <c r="F16" s="9">
        <v>12</v>
      </c>
      <c r="G16" s="32">
        <f t="shared" si="1"/>
        <v>11.367628248219473</v>
      </c>
      <c r="H16" s="32">
        <f t="shared" si="0"/>
        <v>10.786848045335516</v>
      </c>
      <c r="I16" s="32">
        <f t="shared" si="0"/>
        <v>10.252624113374591</v>
      </c>
      <c r="J16" s="32">
        <f t="shared" si="0"/>
        <v>9.7604767109183026</v>
      </c>
      <c r="K16" s="32">
        <f t="shared" si="0"/>
        <v>9.3064142182712519</v>
      </c>
      <c r="L16" s="32">
        <f t="shared" si="0"/>
        <v>8.8868745768063242</v>
      </c>
      <c r="M16" s="32">
        <f t="shared" si="0"/>
        <v>8.4986743373201907</v>
      </c>
      <c r="N16" s="32">
        <f t="shared" si="0"/>
        <v>8.1389642582791168</v>
      </c>
      <c r="O16" s="32">
        <f t="shared" si="0"/>
        <v>7.8051905515220303</v>
      </c>
      <c r="P16" s="32">
        <f t="shared" si="0"/>
        <v>7.495061005186078</v>
      </c>
      <c r="Q16" s="32">
        <f t="shared" si="0"/>
        <v>7.2065153253524414</v>
      </c>
      <c r="R16" s="32">
        <f t="shared" si="0"/>
        <v>6.937699132509703</v>
      </c>
      <c r="S16" s="32">
        <f t="shared" si="0"/>
        <v>6.6869411291618412</v>
      </c>
      <c r="T16" s="32">
        <f t="shared" si="0"/>
        <v>6.4527330230645461</v>
      </c>
      <c r="U16" s="32">
        <f t="shared" si="0"/>
        <v>6.2337118485688938</v>
      </c>
    </row>
    <row r="17" spans="6:21">
      <c r="F17" s="9">
        <v>13</v>
      </c>
      <c r="G17" s="32">
        <f t="shared" si="1"/>
        <v>12.255077473484631</v>
      </c>
      <c r="H17" s="32">
        <f t="shared" si="0"/>
        <v>11.575341220917178</v>
      </c>
      <c r="I17" s="32">
        <f t="shared" si="0"/>
        <v>10.954003993567559</v>
      </c>
      <c r="J17" s="32">
        <f t="shared" si="0"/>
        <v>10.385073760498372</v>
      </c>
      <c r="K17" s="32">
        <f t="shared" si="0"/>
        <v>9.8632516364488101</v>
      </c>
      <c r="L17" s="32">
        <f t="shared" si="0"/>
        <v>9.3838439403833256</v>
      </c>
      <c r="M17" s="32">
        <f t="shared" si="0"/>
        <v>8.9426862965609253</v>
      </c>
      <c r="N17" s="32">
        <f t="shared" si="0"/>
        <v>8.53607801692511</v>
      </c>
      <c r="O17" s="32">
        <f t="shared" si="0"/>
        <v>8.1607252766257155</v>
      </c>
      <c r="P17" s="32">
        <f t="shared" si="0"/>
        <v>7.8136918228964349</v>
      </c>
      <c r="Q17" s="32">
        <f t="shared" si="0"/>
        <v>7.4923561489661639</v>
      </c>
      <c r="R17" s="32">
        <f t="shared" si="0"/>
        <v>7.1943742254550918</v>
      </c>
      <c r="S17" s="32">
        <f t="shared" si="0"/>
        <v>6.9176470169573809</v>
      </c>
      <c r="T17" s="32">
        <f t="shared" si="0"/>
        <v>6.6602921254952161</v>
      </c>
      <c r="U17" s="32">
        <f t="shared" si="0"/>
        <v>6.4206189987555593</v>
      </c>
    </row>
    <row r="18" spans="6:21">
      <c r="F18" s="9">
        <v>14</v>
      </c>
      <c r="G18" s="32">
        <f t="shared" si="1"/>
        <v>13.133740072757071</v>
      </c>
      <c r="H18" s="32">
        <f t="shared" si="0"/>
        <v>12.348373745997231</v>
      </c>
      <c r="I18" s="32">
        <f t="shared" si="0"/>
        <v>11.634955333560736</v>
      </c>
      <c r="J18" s="32">
        <f t="shared" si="0"/>
        <v>10.98564784663305</v>
      </c>
      <c r="K18" s="32">
        <f t="shared" si="0"/>
        <v>10.393572987094107</v>
      </c>
      <c r="L18" s="32">
        <f t="shared" si="0"/>
        <v>9.8526829626257797</v>
      </c>
      <c r="M18" s="32">
        <f t="shared" si="0"/>
        <v>9.3576507444494617</v>
      </c>
      <c r="N18" s="32">
        <f t="shared" si="0"/>
        <v>8.9037759415973241</v>
      </c>
      <c r="O18" s="32">
        <f t="shared" si="0"/>
        <v>8.486903923509832</v>
      </c>
      <c r="P18" s="32">
        <f t="shared" si="0"/>
        <v>8.1033562026331225</v>
      </c>
      <c r="Q18" s="32">
        <f t="shared" si="0"/>
        <v>7.749870404474021</v>
      </c>
      <c r="R18" s="32">
        <f t="shared" si="0"/>
        <v>7.4235484155849036</v>
      </c>
      <c r="S18" s="32">
        <f t="shared" si="0"/>
        <v>7.1218115194313105</v>
      </c>
      <c r="T18" s="32">
        <f t="shared" si="0"/>
        <v>6.8423615135922953</v>
      </c>
      <c r="U18" s="32">
        <f t="shared" si="0"/>
        <v>6.5831469554396165</v>
      </c>
    </row>
    <row r="19" spans="6:21">
      <c r="F19" s="9">
        <v>15</v>
      </c>
      <c r="G19" s="32">
        <f t="shared" si="1"/>
        <v>14.003703042333736</v>
      </c>
      <c r="H19" s="32">
        <f t="shared" si="0"/>
        <v>13.106248770585525</v>
      </c>
      <c r="I19" s="32">
        <f t="shared" si="0"/>
        <v>12.296073139379359</v>
      </c>
      <c r="J19" s="32">
        <f t="shared" si="0"/>
        <v>11.563122929454854</v>
      </c>
      <c r="K19" s="32">
        <f t="shared" si="0"/>
        <v>10.898640940089622</v>
      </c>
      <c r="L19" s="32">
        <f t="shared" si="0"/>
        <v>10.294983927005452</v>
      </c>
      <c r="M19" s="32">
        <f t="shared" si="0"/>
        <v>9.7454679854667869</v>
      </c>
      <c r="N19" s="32">
        <f t="shared" si="0"/>
        <v>9.2442369829604836</v>
      </c>
      <c r="O19" s="32">
        <f t="shared" si="0"/>
        <v>8.7861503885411292</v>
      </c>
      <c r="P19" s="32">
        <f t="shared" si="0"/>
        <v>8.3666874569392036</v>
      </c>
      <c r="Q19" s="32">
        <f t="shared" si="0"/>
        <v>7.9818652292558747</v>
      </c>
      <c r="R19" s="32">
        <f t="shared" si="0"/>
        <v>7.6281682282008072</v>
      </c>
      <c r="S19" s="32">
        <f t="shared" si="0"/>
        <v>7.3024880702931947</v>
      </c>
      <c r="T19" s="32">
        <f t="shared" si="0"/>
        <v>7.0020715031511358</v>
      </c>
      <c r="U19" s="32">
        <f t="shared" si="0"/>
        <v>6.7244756134257537</v>
      </c>
    </row>
    <row r="20" spans="6:21">
      <c r="F20" s="9">
        <v>16</v>
      </c>
      <c r="G20" s="32">
        <f t="shared" ref="G20:U36" si="2">((1-(1+G$4)^-($F20-1))/G$4+1)</f>
        <v>14.865052517162091</v>
      </c>
      <c r="H20" s="32">
        <f t="shared" si="0"/>
        <v>13.849263500574038</v>
      </c>
      <c r="I20" s="32">
        <f t="shared" si="0"/>
        <v>12.937935086776079</v>
      </c>
      <c r="J20" s="32">
        <f t="shared" si="0"/>
        <v>12.118387432168131</v>
      </c>
      <c r="K20" s="32">
        <f t="shared" si="0"/>
        <v>11.379658038180594</v>
      </c>
      <c r="L20" s="32">
        <f t="shared" si="0"/>
        <v>10.712248987740994</v>
      </c>
      <c r="M20" s="32">
        <f t="shared" si="0"/>
        <v>10.107914005109146</v>
      </c>
      <c r="N20" s="32">
        <f t="shared" si="0"/>
        <v>9.5594786879263758</v>
      </c>
      <c r="O20" s="32">
        <f t="shared" si="0"/>
        <v>9.0606884298542472</v>
      </c>
      <c r="P20" s="32">
        <f t="shared" si="0"/>
        <v>8.6060795063083653</v>
      </c>
      <c r="Q20" s="32">
        <f t="shared" si="0"/>
        <v>8.1908695759061949</v>
      </c>
      <c r="R20" s="32">
        <f t="shared" si="0"/>
        <v>7.8108644894650068</v>
      </c>
      <c r="S20" s="32">
        <f t="shared" si="0"/>
        <v>7.4623788232683133</v>
      </c>
      <c r="T20" s="32">
        <f t="shared" si="0"/>
        <v>7.1421679852202944</v>
      </c>
      <c r="U20" s="32">
        <f t="shared" si="0"/>
        <v>6.8473700986310897</v>
      </c>
    </row>
    <row r="21" spans="6:21">
      <c r="F21" s="9">
        <v>17</v>
      </c>
      <c r="G21" s="32">
        <f t="shared" si="2"/>
        <v>15.717873779368439</v>
      </c>
      <c r="H21" s="32">
        <f t="shared" si="2"/>
        <v>14.577709314288278</v>
      </c>
      <c r="I21" s="32">
        <f t="shared" si="2"/>
        <v>13.561102025996188</v>
      </c>
      <c r="J21" s="32">
        <f t="shared" si="2"/>
        <v>12.652295607853974</v>
      </c>
      <c r="K21" s="32">
        <f t="shared" si="2"/>
        <v>11.837769560171994</v>
      </c>
      <c r="L21" s="32">
        <f t="shared" si="2"/>
        <v>11.105895271453765</v>
      </c>
      <c r="M21" s="32">
        <f t="shared" si="2"/>
        <v>10.446648602905745</v>
      </c>
      <c r="N21" s="32">
        <f t="shared" si="2"/>
        <v>9.8513691554873848</v>
      </c>
      <c r="O21" s="32">
        <f t="shared" si="2"/>
        <v>9.3125581925268328</v>
      </c>
      <c r="P21" s="32">
        <f t="shared" si="2"/>
        <v>8.8237086420985147</v>
      </c>
      <c r="Q21" s="32">
        <f t="shared" si="2"/>
        <v>8.3791617800956715</v>
      </c>
      <c r="R21" s="32">
        <f t="shared" si="2"/>
        <v>7.9739861513080417</v>
      </c>
      <c r="S21" s="32">
        <f t="shared" si="2"/>
        <v>7.6038750648392162</v>
      </c>
      <c r="T21" s="32">
        <f t="shared" si="2"/>
        <v>7.2650596361581528</v>
      </c>
      <c r="U21" s="32">
        <f t="shared" si="2"/>
        <v>6.9542348683748605</v>
      </c>
    </row>
    <row r="22" spans="6:21">
      <c r="F22" s="9">
        <v>18</v>
      </c>
      <c r="G22" s="32">
        <f t="shared" si="2"/>
        <v>16.562251266701431</v>
      </c>
      <c r="H22" s="32">
        <f t="shared" si="2"/>
        <v>15.291871876753214</v>
      </c>
      <c r="I22" s="32">
        <f t="shared" si="2"/>
        <v>14.16611847184096</v>
      </c>
      <c r="J22" s="32">
        <f t="shared" si="2"/>
        <v>13.165668853705744</v>
      </c>
      <c r="K22" s="32">
        <f t="shared" si="2"/>
        <v>12.274066247782853</v>
      </c>
      <c r="L22" s="32">
        <f t="shared" si="2"/>
        <v>11.477259690050724</v>
      </c>
      <c r="M22" s="32">
        <f t="shared" si="2"/>
        <v>10.763222993369853</v>
      </c>
      <c r="N22" s="32">
        <f t="shared" si="2"/>
        <v>10.121638106932764</v>
      </c>
      <c r="O22" s="32">
        <f t="shared" si="2"/>
        <v>9.5436313692906722</v>
      </c>
      <c r="P22" s="32">
        <f t="shared" si="2"/>
        <v>9.0215533109986499</v>
      </c>
      <c r="Q22" s="32">
        <f t="shared" si="2"/>
        <v>8.5487943964825863</v>
      </c>
      <c r="R22" s="32">
        <f t="shared" si="2"/>
        <v>8.1196304922393239</v>
      </c>
      <c r="S22" s="32">
        <f t="shared" si="2"/>
        <v>7.7290929777338189</v>
      </c>
      <c r="T22" s="32">
        <f t="shared" si="2"/>
        <v>7.3728593299632923</v>
      </c>
      <c r="U22" s="32">
        <f t="shared" si="2"/>
        <v>7.0471607551085746</v>
      </c>
    </row>
    <row r="23" spans="6:21">
      <c r="F23" s="9">
        <v>19</v>
      </c>
      <c r="G23" s="32">
        <f t="shared" si="2"/>
        <v>17.398268580892505</v>
      </c>
      <c r="H23" s="32">
        <f t="shared" si="2"/>
        <v>15.992031251718835</v>
      </c>
      <c r="I23" s="32">
        <f t="shared" si="2"/>
        <v>14.753513079457244</v>
      </c>
      <c r="J23" s="32">
        <f t="shared" si="2"/>
        <v>13.659296974717062</v>
      </c>
      <c r="K23" s="32">
        <f t="shared" si="2"/>
        <v>12.689586902650337</v>
      </c>
      <c r="L23" s="32">
        <f t="shared" si="2"/>
        <v>11.827603481179928</v>
      </c>
      <c r="M23" s="32">
        <f t="shared" si="2"/>
        <v>11.059086909691452</v>
      </c>
      <c r="N23" s="32">
        <f t="shared" si="2"/>
        <v>10.371887136048857</v>
      </c>
      <c r="O23" s="32">
        <f t="shared" si="2"/>
        <v>9.7556251094409845</v>
      </c>
      <c r="P23" s="32">
        <f t="shared" si="2"/>
        <v>9.2014121009078629</v>
      </c>
      <c r="Q23" s="32">
        <f t="shared" si="2"/>
        <v>8.7016165734077351</v>
      </c>
      <c r="R23" s="32">
        <f t="shared" si="2"/>
        <v>8.2496700823565376</v>
      </c>
      <c r="S23" s="32">
        <f t="shared" si="2"/>
        <v>7.839905290029928</v>
      </c>
      <c r="T23" s="32">
        <f t="shared" si="2"/>
        <v>7.4674204648800817</v>
      </c>
      <c r="U23" s="32">
        <f t="shared" si="2"/>
        <v>7.1279658740074563</v>
      </c>
    </row>
    <row r="24" spans="6:21">
      <c r="F24" s="9">
        <v>20</v>
      </c>
      <c r="G24" s="32">
        <f t="shared" si="2"/>
        <v>18.226008495933154</v>
      </c>
      <c r="H24" s="32">
        <f t="shared" si="2"/>
        <v>16.678462011489053</v>
      </c>
      <c r="I24" s="32">
        <f t="shared" si="2"/>
        <v>15.323799106269169</v>
      </c>
      <c r="J24" s="32">
        <f t="shared" si="2"/>
        <v>14.133939398766406</v>
      </c>
      <c r="K24" s="32">
        <f t="shared" si="2"/>
        <v>13.085320859666988</v>
      </c>
      <c r="L24" s="32">
        <f t="shared" si="2"/>
        <v>12.158116491679179</v>
      </c>
      <c r="M24" s="32">
        <f t="shared" si="2"/>
        <v>11.335595242702292</v>
      </c>
      <c r="N24" s="32">
        <f t="shared" si="2"/>
        <v>10.603599200045238</v>
      </c>
      <c r="O24" s="32">
        <f t="shared" si="2"/>
        <v>9.9501147793036555</v>
      </c>
      <c r="P24" s="32">
        <f t="shared" si="2"/>
        <v>9.3649200917344224</v>
      </c>
      <c r="Q24" s="32">
        <f t="shared" si="2"/>
        <v>8.8392942102772381</v>
      </c>
      <c r="R24" s="32">
        <f t="shared" si="2"/>
        <v>8.3657768592469104</v>
      </c>
      <c r="S24" s="32">
        <f t="shared" si="2"/>
        <v>7.9379692832123254</v>
      </c>
      <c r="T24" s="32">
        <f t="shared" si="2"/>
        <v>7.550368828842176</v>
      </c>
      <c r="U24" s="32">
        <f t="shared" si="2"/>
        <v>7.1982311947890922</v>
      </c>
    </row>
    <row r="25" spans="6:21">
      <c r="F25" s="9">
        <v>21</v>
      </c>
      <c r="G25" s="32">
        <f t="shared" si="2"/>
        <v>19.04555296627046</v>
      </c>
      <c r="H25" s="32">
        <f t="shared" si="2"/>
        <v>17.351433344597112</v>
      </c>
      <c r="I25" s="32">
        <f t="shared" si="2"/>
        <v>15.877474860455502</v>
      </c>
      <c r="J25" s="32">
        <f t="shared" si="2"/>
        <v>14.590326344967698</v>
      </c>
      <c r="K25" s="32">
        <f t="shared" si="2"/>
        <v>13.462210342539986</v>
      </c>
      <c r="L25" s="32">
        <f t="shared" si="2"/>
        <v>12.469921218565263</v>
      </c>
      <c r="M25" s="32">
        <f t="shared" si="2"/>
        <v>11.594014245516162</v>
      </c>
      <c r="N25" s="32">
        <f t="shared" si="2"/>
        <v>10.818147407449294</v>
      </c>
      <c r="O25" s="32">
        <f t="shared" si="2"/>
        <v>10.128545669085922</v>
      </c>
      <c r="P25" s="32">
        <f t="shared" si="2"/>
        <v>9.5135637197585652</v>
      </c>
      <c r="Q25" s="32">
        <f t="shared" si="2"/>
        <v>8.9633281173668813</v>
      </c>
      <c r="R25" s="32">
        <f t="shared" si="2"/>
        <v>8.4694436243275977</v>
      </c>
      <c r="S25" s="32">
        <f t="shared" si="2"/>
        <v>8.0247515780640057</v>
      </c>
      <c r="T25" s="32">
        <f t="shared" si="2"/>
        <v>7.6231305516159438</v>
      </c>
      <c r="U25" s="32">
        <f t="shared" si="2"/>
        <v>7.2593314737296453</v>
      </c>
    </row>
    <row r="26" spans="6:21">
      <c r="F26" s="9">
        <v>22</v>
      </c>
      <c r="G26" s="32">
        <f t="shared" si="2"/>
        <v>19.856983134921233</v>
      </c>
      <c r="H26" s="32">
        <f t="shared" si="2"/>
        <v>18.011209161369717</v>
      </c>
      <c r="I26" s="32">
        <f t="shared" si="2"/>
        <v>16.415024136364565</v>
      </c>
      <c r="J26" s="32">
        <f t="shared" si="2"/>
        <v>15.029159947084329</v>
      </c>
      <c r="K26" s="32">
        <f t="shared" si="2"/>
        <v>13.821152707180939</v>
      </c>
      <c r="L26" s="32">
        <f t="shared" si="2"/>
        <v>12.764076621287986</v>
      </c>
      <c r="M26" s="32">
        <f t="shared" si="2"/>
        <v>11.835527332258094</v>
      </c>
      <c r="N26" s="32">
        <f t="shared" si="2"/>
        <v>11.016803155045642</v>
      </c>
      <c r="O26" s="32">
        <f t="shared" si="2"/>
        <v>10.292243733106352</v>
      </c>
      <c r="P26" s="32">
        <f t="shared" si="2"/>
        <v>9.6486942906896047</v>
      </c>
      <c r="Q26" s="32">
        <f t="shared" si="2"/>
        <v>9.0750703760062006</v>
      </c>
      <c r="R26" s="32">
        <f t="shared" si="2"/>
        <v>8.5620032360067846</v>
      </c>
      <c r="S26" s="32">
        <f t="shared" si="2"/>
        <v>8.1015500690831903</v>
      </c>
      <c r="T26" s="32">
        <f t="shared" si="2"/>
        <v>7.6869566242245124</v>
      </c>
      <c r="U26" s="32">
        <f t="shared" si="2"/>
        <v>7.3124621510692567</v>
      </c>
    </row>
    <row r="27" spans="6:21">
      <c r="F27" s="9">
        <v>23</v>
      </c>
      <c r="G27" s="32">
        <f t="shared" si="2"/>
        <v>20.660379341506196</v>
      </c>
      <c r="H27" s="32">
        <f t="shared" si="2"/>
        <v>18.658048197421294</v>
      </c>
      <c r="I27" s="32">
        <f t="shared" si="2"/>
        <v>16.936916637247151</v>
      </c>
      <c r="J27" s="32">
        <f t="shared" si="2"/>
        <v>15.451115333734931</v>
      </c>
      <c r="K27" s="32">
        <f t="shared" si="2"/>
        <v>14.163002578267561</v>
      </c>
      <c r="L27" s="32">
        <f t="shared" si="2"/>
        <v>13.041581718196211</v>
      </c>
      <c r="M27" s="32">
        <f t="shared" si="2"/>
        <v>12.061240497437471</v>
      </c>
      <c r="N27" s="32">
        <f t="shared" si="2"/>
        <v>11.200743662079297</v>
      </c>
      <c r="O27" s="32">
        <f t="shared" si="2"/>
        <v>10.442425443216836</v>
      </c>
      <c r="P27" s="32">
        <f t="shared" si="2"/>
        <v>9.7715402642632778</v>
      </c>
      <c r="Q27" s="32">
        <f t="shared" si="2"/>
        <v>9.1757390774830636</v>
      </c>
      <c r="R27" s="32">
        <f t="shared" si="2"/>
        <v>8.6446457464346285</v>
      </c>
      <c r="S27" s="32">
        <f t="shared" si="2"/>
        <v>8.1695133354718479</v>
      </c>
      <c r="T27" s="32">
        <f t="shared" si="2"/>
        <v>7.7429444072144848</v>
      </c>
      <c r="U27" s="32">
        <f t="shared" si="2"/>
        <v>7.3586627400602236</v>
      </c>
    </row>
    <row r="28" spans="6:21">
      <c r="F28" s="9">
        <v>24</v>
      </c>
      <c r="G28" s="32">
        <f t="shared" si="2"/>
        <v>21.455821130204143</v>
      </c>
      <c r="H28" s="32">
        <f t="shared" si="2"/>
        <v>19.29220411511891</v>
      </c>
      <c r="I28" s="32">
        <f t="shared" si="2"/>
        <v>17.443608385676846</v>
      </c>
      <c r="J28" s="32">
        <f t="shared" si="2"/>
        <v>15.856841667052816</v>
      </c>
      <c r="K28" s="32">
        <f t="shared" si="2"/>
        <v>14.488573884064348</v>
      </c>
      <c r="L28" s="32">
        <f t="shared" si="2"/>
        <v>13.30337897943039</v>
      </c>
      <c r="M28" s="32">
        <f t="shared" si="2"/>
        <v>12.272187380782682</v>
      </c>
      <c r="N28" s="32">
        <f t="shared" si="2"/>
        <v>11.371058946369722</v>
      </c>
      <c r="O28" s="32">
        <f t="shared" si="2"/>
        <v>10.5802068286393</v>
      </c>
      <c r="P28" s="32">
        <f t="shared" si="2"/>
        <v>9.8832184220575243</v>
      </c>
      <c r="Q28" s="32">
        <f t="shared" si="2"/>
        <v>9.2664316013360928</v>
      </c>
      <c r="R28" s="32">
        <f t="shared" si="2"/>
        <v>8.7184337021737761</v>
      </c>
      <c r="S28" s="32">
        <f t="shared" si="2"/>
        <v>8.2296578190016376</v>
      </c>
      <c r="T28" s="32">
        <f t="shared" si="2"/>
        <v>7.7920564975565654</v>
      </c>
      <c r="U28" s="32">
        <f t="shared" si="2"/>
        <v>7.39883716526976</v>
      </c>
    </row>
    <row r="29" spans="6:21">
      <c r="F29" s="9">
        <v>25</v>
      </c>
      <c r="G29" s="32">
        <f t="shared" si="2"/>
        <v>22.243387257627877</v>
      </c>
      <c r="H29" s="32">
        <f t="shared" si="2"/>
        <v>19.913925603057756</v>
      </c>
      <c r="I29" s="32">
        <f t="shared" si="2"/>
        <v>17.935542122016354</v>
      </c>
      <c r="J29" s="32">
        <f t="shared" si="2"/>
        <v>16.24696314139694</v>
      </c>
      <c r="K29" s="32">
        <f t="shared" si="2"/>
        <v>14.798641794346995</v>
      </c>
      <c r="L29" s="32">
        <f t="shared" si="2"/>
        <v>13.550357527764518</v>
      </c>
      <c r="M29" s="32">
        <f t="shared" si="2"/>
        <v>12.469334000731481</v>
      </c>
      <c r="N29" s="32">
        <f t="shared" si="2"/>
        <v>11.528758283675668</v>
      </c>
      <c r="O29" s="32">
        <f t="shared" si="2"/>
        <v>10.706611769393852</v>
      </c>
      <c r="P29" s="32">
        <f t="shared" si="2"/>
        <v>9.984744020052295</v>
      </c>
      <c r="Q29" s="32">
        <f t="shared" si="2"/>
        <v>9.3481365777802647</v>
      </c>
      <c r="R29" s="32">
        <f t="shared" si="2"/>
        <v>8.7843158055122998</v>
      </c>
      <c r="S29" s="32">
        <f t="shared" si="2"/>
        <v>8.2828830256651642</v>
      </c>
      <c r="T29" s="32">
        <f t="shared" si="2"/>
        <v>7.835137278558391</v>
      </c>
      <c r="U29" s="32">
        <f t="shared" si="2"/>
        <v>7.4337714480606607</v>
      </c>
    </row>
    <row r="30" spans="6:21">
      <c r="F30" s="9">
        <v>26</v>
      </c>
      <c r="G30" s="32">
        <f t="shared" si="2"/>
        <v>23.023155700621675</v>
      </c>
      <c r="H30" s="32">
        <f t="shared" si="2"/>
        <v>20.52345647358603</v>
      </c>
      <c r="I30" s="32">
        <f t="shared" si="2"/>
        <v>18.413147691278013</v>
      </c>
      <c r="J30" s="32">
        <f t="shared" si="2"/>
        <v>16.622079943650906</v>
      </c>
      <c r="K30" s="32">
        <f t="shared" si="2"/>
        <v>15.093944566044758</v>
      </c>
      <c r="L30" s="32">
        <f t="shared" si="2"/>
        <v>13.783356158268413</v>
      </c>
      <c r="M30" s="32">
        <f t="shared" si="2"/>
        <v>12.653583178253719</v>
      </c>
      <c r="N30" s="32">
        <f t="shared" si="2"/>
        <v>11.674776188588581</v>
      </c>
      <c r="O30" s="32">
        <f t="shared" si="2"/>
        <v>10.822579604948489</v>
      </c>
      <c r="P30" s="32">
        <f t="shared" si="2"/>
        <v>10.07704001822936</v>
      </c>
      <c r="Q30" s="32">
        <f t="shared" si="2"/>
        <v>9.421744664666905</v>
      </c>
      <c r="R30" s="32">
        <f t="shared" si="2"/>
        <v>8.8431391120645522</v>
      </c>
      <c r="S30" s="32">
        <f t="shared" si="2"/>
        <v>8.3299849784647471</v>
      </c>
      <c r="T30" s="32">
        <f t="shared" si="2"/>
        <v>7.8729274373319216</v>
      </c>
      <c r="U30" s="32">
        <f t="shared" si="2"/>
        <v>7.4641490852701402</v>
      </c>
    </row>
    <row r="31" spans="6:21">
      <c r="F31" s="9">
        <v>27</v>
      </c>
      <c r="G31" s="32">
        <f t="shared" si="2"/>
        <v>23.795203663981855</v>
      </c>
      <c r="H31" s="32">
        <f t="shared" si="2"/>
        <v>21.121035758417683</v>
      </c>
      <c r="I31" s="32">
        <f t="shared" si="2"/>
        <v>18.876842418716517</v>
      </c>
      <c r="J31" s="32">
        <f t="shared" si="2"/>
        <v>16.982769176587407</v>
      </c>
      <c r="K31" s="32">
        <f t="shared" si="2"/>
        <v>15.375185300995007</v>
      </c>
      <c r="L31" s="32">
        <f t="shared" si="2"/>
        <v>14.003166187045673</v>
      </c>
      <c r="M31" s="32">
        <f t="shared" si="2"/>
        <v>12.825778671265157</v>
      </c>
      <c r="N31" s="32">
        <f t="shared" si="2"/>
        <v>11.809977952396835</v>
      </c>
      <c r="O31" s="32">
        <f t="shared" si="2"/>
        <v>10.928972114631641</v>
      </c>
      <c r="P31" s="32">
        <f t="shared" si="2"/>
        <v>10.1609454711176</v>
      </c>
      <c r="Q31" s="32">
        <f t="shared" si="2"/>
        <v>9.4880582564566716</v>
      </c>
      <c r="R31" s="32">
        <f t="shared" si="2"/>
        <v>8.8956599214862084</v>
      </c>
      <c r="S31" s="32">
        <f t="shared" si="2"/>
        <v>8.3716681225351763</v>
      </c>
      <c r="T31" s="32">
        <f t="shared" si="2"/>
        <v>7.9060766994139664</v>
      </c>
      <c r="U31" s="32">
        <f t="shared" si="2"/>
        <v>7.4905644219740344</v>
      </c>
    </row>
    <row r="32" spans="6:21">
      <c r="F32" s="9">
        <v>28</v>
      </c>
      <c r="G32" s="32">
        <f t="shared" si="2"/>
        <v>24.559607588100818</v>
      </c>
      <c r="H32" s="32">
        <f t="shared" si="2"/>
        <v>21.706897802370271</v>
      </c>
      <c r="I32" s="32">
        <f t="shared" si="2"/>
        <v>19.327031474482055</v>
      </c>
      <c r="J32" s="32">
        <f t="shared" si="2"/>
        <v>17.32958574671866</v>
      </c>
      <c r="K32" s="32">
        <f t="shared" si="2"/>
        <v>15.643033619995247</v>
      </c>
      <c r="L32" s="32">
        <f t="shared" si="2"/>
        <v>14.210534138722334</v>
      </c>
      <c r="M32" s="32">
        <f t="shared" si="2"/>
        <v>12.98670903856557</v>
      </c>
      <c r="N32" s="32">
        <f t="shared" si="2"/>
        <v>11.93516477073781</v>
      </c>
      <c r="O32" s="32">
        <f t="shared" si="2"/>
        <v>11.026579921680405</v>
      </c>
      <c r="P32" s="32">
        <f t="shared" si="2"/>
        <v>10.237223155561454</v>
      </c>
      <c r="Q32" s="32">
        <f t="shared" si="2"/>
        <v>9.5478002310420464</v>
      </c>
      <c r="R32" s="32">
        <f t="shared" si="2"/>
        <v>8.942553501326973</v>
      </c>
      <c r="S32" s="32">
        <f t="shared" si="2"/>
        <v>8.4085558606505977</v>
      </c>
      <c r="T32" s="32">
        <f t="shared" si="2"/>
        <v>7.9351549994859347</v>
      </c>
      <c r="U32" s="32">
        <f t="shared" si="2"/>
        <v>7.5135342799774216</v>
      </c>
    </row>
    <row r="33" spans="6:21">
      <c r="F33" s="9">
        <v>29</v>
      </c>
      <c r="G33" s="32">
        <f t="shared" si="2"/>
        <v>25.31644315653547</v>
      </c>
      <c r="H33" s="32">
        <f t="shared" si="2"/>
        <v>22.281272355264978</v>
      </c>
      <c r="I33" s="32">
        <f t="shared" si="2"/>
        <v>19.764108227652482</v>
      </c>
      <c r="J33" s="32">
        <f t="shared" si="2"/>
        <v>17.663063217998712</v>
      </c>
      <c r="K33" s="32">
        <f t="shared" si="2"/>
        <v>15.898127257138327</v>
      </c>
      <c r="L33" s="32">
        <f t="shared" si="2"/>
        <v>14.406164281813522</v>
      </c>
      <c r="M33" s="32">
        <f t="shared" si="2"/>
        <v>13.137111250995858</v>
      </c>
      <c r="N33" s="32">
        <f t="shared" si="2"/>
        <v>12.051078491423898</v>
      </c>
      <c r="O33" s="32">
        <f t="shared" si="2"/>
        <v>11.116128368514133</v>
      </c>
      <c r="P33" s="32">
        <f t="shared" si="2"/>
        <v>10.306566505055867</v>
      </c>
      <c r="Q33" s="32">
        <f t="shared" si="2"/>
        <v>9.601621829767609</v>
      </c>
      <c r="R33" s="32">
        <f t="shared" si="2"/>
        <v>8.984422769041938</v>
      </c>
      <c r="S33" s="32">
        <f t="shared" si="2"/>
        <v>8.4411998766819458</v>
      </c>
      <c r="T33" s="32">
        <f t="shared" si="2"/>
        <v>7.96066228025082</v>
      </c>
      <c r="U33" s="32">
        <f t="shared" si="2"/>
        <v>7.5335080695455838</v>
      </c>
    </row>
    <row r="34" spans="6:21">
      <c r="F34" s="9">
        <v>30</v>
      </c>
      <c r="G34" s="32">
        <f t="shared" si="2"/>
        <v>26.065785303500466</v>
      </c>
      <c r="H34" s="32">
        <f t="shared" si="2"/>
        <v>22.844384662024485</v>
      </c>
      <c r="I34" s="32">
        <f t="shared" si="2"/>
        <v>20.188454589953864</v>
      </c>
      <c r="J34" s="32">
        <f t="shared" si="2"/>
        <v>17.983714632691072</v>
      </c>
      <c r="K34" s="32">
        <f t="shared" si="2"/>
        <v>16.14107357822698</v>
      </c>
      <c r="L34" s="32">
        <f t="shared" si="2"/>
        <v>14.590721020578794</v>
      </c>
      <c r="M34" s="32">
        <f t="shared" si="2"/>
        <v>13.27767406635127</v>
      </c>
      <c r="N34" s="32">
        <f t="shared" si="2"/>
        <v>12.158406010577682</v>
      </c>
      <c r="O34" s="32">
        <f t="shared" si="2"/>
        <v>11.1982829068937</v>
      </c>
      <c r="P34" s="32">
        <f t="shared" si="2"/>
        <v>10.369605913687153</v>
      </c>
      <c r="Q34" s="32">
        <f t="shared" si="2"/>
        <v>9.6501097565473959</v>
      </c>
      <c r="R34" s="32">
        <f t="shared" si="2"/>
        <v>9.0218060437874463</v>
      </c>
      <c r="S34" s="32">
        <f t="shared" si="2"/>
        <v>8.4700883864441998</v>
      </c>
      <c r="T34" s="32">
        <f t="shared" si="2"/>
        <v>7.9830370879393158</v>
      </c>
      <c r="U34" s="32">
        <f t="shared" si="2"/>
        <v>7.5508765822135508</v>
      </c>
    </row>
    <row r="35" spans="6:21">
      <c r="F35" s="9">
        <v>31</v>
      </c>
      <c r="G35" s="32">
        <f t="shared" si="2"/>
        <v>26.807708221287605</v>
      </c>
      <c r="H35" s="32">
        <f t="shared" si="2"/>
        <v>23.396455551004401</v>
      </c>
      <c r="I35" s="32">
        <f t="shared" si="2"/>
        <v>20.600441349469769</v>
      </c>
      <c r="J35" s="32">
        <f t="shared" si="2"/>
        <v>18.292033300664492</v>
      </c>
      <c r="K35" s="32">
        <f t="shared" si="2"/>
        <v>16.372451026882835</v>
      </c>
      <c r="L35" s="32">
        <f t="shared" si="2"/>
        <v>14.764831151489428</v>
      </c>
      <c r="M35" s="32">
        <f t="shared" si="2"/>
        <v>13.409041183505858</v>
      </c>
      <c r="N35" s="32">
        <f t="shared" si="2"/>
        <v>12.257783343127485</v>
      </c>
      <c r="O35" s="32">
        <f t="shared" si="2"/>
        <v>11.273654043021743</v>
      </c>
      <c r="P35" s="32">
        <f t="shared" si="2"/>
        <v>10.42691446698832</v>
      </c>
      <c r="Q35" s="32">
        <f t="shared" si="2"/>
        <v>9.6937925734661228</v>
      </c>
      <c r="R35" s="32">
        <f t="shared" si="2"/>
        <v>9.0551839676673627</v>
      </c>
      <c r="S35" s="32">
        <f t="shared" si="2"/>
        <v>8.49565343933115</v>
      </c>
      <c r="T35" s="32">
        <f t="shared" si="2"/>
        <v>8.0026641122274711</v>
      </c>
      <c r="U35" s="32">
        <f t="shared" si="2"/>
        <v>7.5659796367074357</v>
      </c>
    </row>
    <row r="36" spans="6:21">
      <c r="F36" s="9">
        <v>32</v>
      </c>
      <c r="G36" s="32">
        <f t="shared" si="2"/>
        <v>27.542285367611463</v>
      </c>
      <c r="H36" s="32">
        <f t="shared" si="2"/>
        <v>23.93770152059254</v>
      </c>
      <c r="I36" s="32">
        <f t="shared" si="2"/>
        <v>21.000428494630849</v>
      </c>
      <c r="J36" s="32">
        <f t="shared" si="2"/>
        <v>18.588493558331241</v>
      </c>
      <c r="K36" s="32">
        <f t="shared" si="2"/>
        <v>16.592810501793181</v>
      </c>
      <c r="L36" s="32">
        <f t="shared" si="2"/>
        <v>14.92908599197116</v>
      </c>
      <c r="M36" s="32">
        <f t="shared" si="2"/>
        <v>13.531814190192392</v>
      </c>
      <c r="N36" s="32">
        <f t="shared" si="2"/>
        <v>12.349799391784709</v>
      </c>
      <c r="O36" s="32">
        <f t="shared" si="2"/>
        <v>11.342801874331874</v>
      </c>
      <c r="P36" s="32">
        <f t="shared" si="2"/>
        <v>10.479013151807564</v>
      </c>
      <c r="Q36" s="32">
        <f t="shared" si="2"/>
        <v>9.7331464625820914</v>
      </c>
      <c r="R36" s="32">
        <f t="shared" si="2"/>
        <v>9.0849856854172888</v>
      </c>
      <c r="S36" s="32">
        <f t="shared" si="2"/>
        <v>8.5182773799390699</v>
      </c>
      <c r="T36" s="32">
        <f t="shared" si="2"/>
        <v>8.0198808001995339</v>
      </c>
      <c r="U36" s="32">
        <f t="shared" si="2"/>
        <v>7.5791127275716832</v>
      </c>
    </row>
    <row r="37" spans="6:21">
      <c r="F37" s="9">
        <v>33</v>
      </c>
      <c r="G37" s="32">
        <f t="shared" ref="G37:U53" si="3">((1-(1+G$4)^-($F37-1))/G$4+1)</f>
        <v>28.269589472882661</v>
      </c>
      <c r="H37" s="32">
        <f t="shared" si="3"/>
        <v>24.468334824110343</v>
      </c>
      <c r="I37" s="32">
        <f t="shared" si="3"/>
        <v>21.388765528767813</v>
      </c>
      <c r="J37" s="32">
        <f t="shared" si="3"/>
        <v>18.873551498395425</v>
      </c>
      <c r="K37" s="32">
        <f t="shared" si="3"/>
        <v>16.80267666837446</v>
      </c>
      <c r="L37" s="32">
        <f t="shared" si="3"/>
        <v>15.084043388652038</v>
      </c>
      <c r="M37" s="32">
        <f t="shared" si="3"/>
        <v>13.646555317936814</v>
      </c>
      <c r="N37" s="32">
        <f t="shared" si="3"/>
        <v>12.434999436837693</v>
      </c>
      <c r="O37" s="32">
        <f t="shared" si="3"/>
        <v>11.406240251680618</v>
      </c>
      <c r="P37" s="32">
        <f t="shared" si="3"/>
        <v>10.526375592552331</v>
      </c>
      <c r="Q37" s="32">
        <f t="shared" si="3"/>
        <v>9.7686004167406235</v>
      </c>
      <c r="R37" s="32">
        <f t="shared" si="3"/>
        <v>9.1115943619797211</v>
      </c>
      <c r="S37" s="32">
        <f t="shared" si="3"/>
        <v>8.5382985663177617</v>
      </c>
      <c r="T37" s="32">
        <f t="shared" si="3"/>
        <v>8.0349831580697675</v>
      </c>
      <c r="U37" s="32">
        <f t="shared" si="3"/>
        <v>7.590532806584072</v>
      </c>
    </row>
    <row r="38" spans="6:21">
      <c r="F38" s="9">
        <v>34</v>
      </c>
      <c r="G38" s="32">
        <f t="shared" si="3"/>
        <v>28.989692547408573</v>
      </c>
      <c r="H38" s="32">
        <f t="shared" si="3"/>
        <v>24.988563553049357</v>
      </c>
      <c r="I38" s="32">
        <f t="shared" si="3"/>
        <v>21.765791775502731</v>
      </c>
      <c r="J38" s="32">
        <f t="shared" si="3"/>
        <v>19.147645671534061</v>
      </c>
      <c r="K38" s="32">
        <f t="shared" si="3"/>
        <v>17.002549207975672</v>
      </c>
      <c r="L38" s="32">
        <f t="shared" si="3"/>
        <v>15.230229611935886</v>
      </c>
      <c r="M38" s="32">
        <f t="shared" si="3"/>
        <v>13.753790016763379</v>
      </c>
      <c r="N38" s="32">
        <f t="shared" si="3"/>
        <v>12.513888367442307</v>
      </c>
      <c r="O38" s="32">
        <f t="shared" si="3"/>
        <v>11.464440597872127</v>
      </c>
      <c r="P38" s="32">
        <f t="shared" si="3"/>
        <v>10.569432356865756</v>
      </c>
      <c r="Q38" s="32">
        <f t="shared" si="3"/>
        <v>9.800540915982543</v>
      </c>
      <c r="R38" s="32">
        <f t="shared" si="3"/>
        <v>9.1353521089104657</v>
      </c>
      <c r="S38" s="32">
        <f t="shared" si="3"/>
        <v>8.5560164303696986</v>
      </c>
      <c r="T38" s="32">
        <f t="shared" si="3"/>
        <v>8.0482308404120761</v>
      </c>
      <c r="U38" s="32">
        <f t="shared" si="3"/>
        <v>7.6004633100731072</v>
      </c>
    </row>
    <row r="39" spans="6:21">
      <c r="F39" s="9">
        <v>35</v>
      </c>
      <c r="G39" s="32">
        <f t="shared" si="3"/>
        <v>29.702665888523338</v>
      </c>
      <c r="H39" s="32">
        <f t="shared" si="3"/>
        <v>25.498591718675836</v>
      </c>
      <c r="I39" s="32">
        <f t="shared" si="3"/>
        <v>22.131836675245363</v>
      </c>
      <c r="J39" s="32">
        <f t="shared" si="3"/>
        <v>19.411197761090449</v>
      </c>
      <c r="K39" s="32">
        <f t="shared" si="3"/>
        <v>17.192904007595878</v>
      </c>
      <c r="L39" s="32">
        <f t="shared" si="3"/>
        <v>15.368141143335741</v>
      </c>
      <c r="M39" s="32">
        <f t="shared" si="3"/>
        <v>13.854009361461101</v>
      </c>
      <c r="N39" s="32">
        <f t="shared" si="3"/>
        <v>12.586933673557692</v>
      </c>
      <c r="O39" s="32">
        <f t="shared" si="3"/>
        <v>11.517835410891861</v>
      </c>
      <c r="P39" s="32">
        <f t="shared" si="3"/>
        <v>10.608574869877959</v>
      </c>
      <c r="Q39" s="32">
        <f t="shared" si="3"/>
        <v>9.8293161405248135</v>
      </c>
      <c r="R39" s="32">
        <f t="shared" si="3"/>
        <v>9.1565643829557732</v>
      </c>
      <c r="S39" s="32">
        <f t="shared" si="3"/>
        <v>8.5716959560793811</v>
      </c>
      <c r="T39" s="32">
        <f t="shared" si="3"/>
        <v>8.0598516143965586</v>
      </c>
      <c r="U39" s="32">
        <f t="shared" si="3"/>
        <v>7.6090985304983532</v>
      </c>
    </row>
    <row r="40" spans="6:21">
      <c r="F40" s="9">
        <v>36</v>
      </c>
      <c r="G40" s="32">
        <f t="shared" si="3"/>
        <v>30.408580087646861</v>
      </c>
      <c r="H40" s="32">
        <f t="shared" si="3"/>
        <v>25.998619332035133</v>
      </c>
      <c r="I40" s="32">
        <f t="shared" si="3"/>
        <v>22.487220073053756</v>
      </c>
      <c r="J40" s="32">
        <f t="shared" si="3"/>
        <v>19.664613231817739</v>
      </c>
      <c r="K40" s="32">
        <f t="shared" si="3"/>
        <v>17.374194292948456</v>
      </c>
      <c r="L40" s="32">
        <f t="shared" si="3"/>
        <v>15.498246361637491</v>
      </c>
      <c r="M40" s="32">
        <f t="shared" si="3"/>
        <v>13.947672300430934</v>
      </c>
      <c r="N40" s="32">
        <f t="shared" si="3"/>
        <v>12.654568216257124</v>
      </c>
      <c r="O40" s="32">
        <f t="shared" si="3"/>
        <v>11.56682147788244</v>
      </c>
      <c r="P40" s="32">
        <f t="shared" si="3"/>
        <v>10.644158972616326</v>
      </c>
      <c r="Q40" s="32">
        <f t="shared" si="3"/>
        <v>9.8552397662385705</v>
      </c>
      <c r="R40" s="32">
        <f t="shared" si="3"/>
        <v>9.1755039133533689</v>
      </c>
      <c r="S40" s="32">
        <f t="shared" si="3"/>
        <v>8.5855716425481248</v>
      </c>
      <c r="T40" s="32">
        <f t="shared" si="3"/>
        <v>8.0700452757864554</v>
      </c>
      <c r="U40" s="32">
        <f t="shared" si="3"/>
        <v>7.616607417824655</v>
      </c>
    </row>
    <row r="41" spans="6:21">
      <c r="F41" s="9">
        <v>37</v>
      </c>
      <c r="G41" s="32">
        <f t="shared" si="3"/>
        <v>31.10750503727413</v>
      </c>
      <c r="H41" s="32">
        <f t="shared" si="3"/>
        <v>26.488842482387387</v>
      </c>
      <c r="I41" s="32">
        <f t="shared" si="3"/>
        <v>22.832252498110442</v>
      </c>
      <c r="J41" s="32">
        <f t="shared" si="3"/>
        <v>19.908281953670901</v>
      </c>
      <c r="K41" s="32">
        <f t="shared" si="3"/>
        <v>17.546851707569957</v>
      </c>
      <c r="L41" s="32">
        <f t="shared" si="3"/>
        <v>15.620987133620275</v>
      </c>
      <c r="M41" s="32">
        <f t="shared" si="3"/>
        <v>14.035207757412088</v>
      </c>
      <c r="N41" s="32">
        <f t="shared" si="3"/>
        <v>12.717192792830669</v>
      </c>
      <c r="O41" s="32">
        <f t="shared" si="3"/>
        <v>11.611762823745359</v>
      </c>
      <c r="P41" s="32">
        <f t="shared" si="3"/>
        <v>10.676508156923932</v>
      </c>
      <c r="Q41" s="32">
        <f t="shared" si="3"/>
        <v>9.8785943839987134</v>
      </c>
      <c r="R41" s="32">
        <f t="shared" si="3"/>
        <v>9.1924142083512219</v>
      </c>
      <c r="S41" s="32">
        <f t="shared" si="3"/>
        <v>8.5978510111045345</v>
      </c>
      <c r="T41" s="32">
        <f t="shared" si="3"/>
        <v>8.0789870840232059</v>
      </c>
      <c r="U41" s="32">
        <f t="shared" si="3"/>
        <v>7.6231368850649179</v>
      </c>
    </row>
    <row r="42" spans="6:21">
      <c r="F42" s="9">
        <v>38</v>
      </c>
      <c r="G42" s="32">
        <f t="shared" si="3"/>
        <v>31.799509937895174</v>
      </c>
      <c r="H42" s="32">
        <f t="shared" si="3"/>
        <v>26.969453414105281</v>
      </c>
      <c r="I42" s="32">
        <f t="shared" si="3"/>
        <v>23.167235435058682</v>
      </c>
      <c r="J42" s="32">
        <f t="shared" si="3"/>
        <v>20.142578801606636</v>
      </c>
      <c r="K42" s="32">
        <f t="shared" si="3"/>
        <v>17.711287340542818</v>
      </c>
      <c r="L42" s="32">
        <f t="shared" si="3"/>
        <v>15.736780314736109</v>
      </c>
      <c r="M42" s="32">
        <f t="shared" si="3"/>
        <v>14.117016595712233</v>
      </c>
      <c r="N42" s="32">
        <f t="shared" si="3"/>
        <v>12.775178511880249</v>
      </c>
      <c r="O42" s="32">
        <f t="shared" si="3"/>
        <v>11.652993416280145</v>
      </c>
      <c r="P42" s="32">
        <f t="shared" si="3"/>
        <v>10.705916506294484</v>
      </c>
      <c r="Q42" s="32">
        <f t="shared" si="3"/>
        <v>9.8996345801790202</v>
      </c>
      <c r="R42" s="32">
        <f t="shared" si="3"/>
        <v>9.2075126860278758</v>
      </c>
      <c r="S42" s="32">
        <f t="shared" si="3"/>
        <v>8.6087177089420663</v>
      </c>
      <c r="T42" s="32">
        <f t="shared" si="3"/>
        <v>8.086830775458953</v>
      </c>
      <c r="U42" s="32">
        <f t="shared" si="3"/>
        <v>7.628814682665146</v>
      </c>
    </row>
    <row r="43" spans="6:21">
      <c r="F43" s="9">
        <v>39</v>
      </c>
      <c r="G43" s="32">
        <f t="shared" si="3"/>
        <v>32.48466330484672</v>
      </c>
      <c r="H43" s="32">
        <f t="shared" si="3"/>
        <v>27.440640602064001</v>
      </c>
      <c r="I43" s="32">
        <f t="shared" si="3"/>
        <v>23.49246158743561</v>
      </c>
      <c r="J43" s="32">
        <f t="shared" si="3"/>
        <v>20.367864232314073</v>
      </c>
      <c r="K43" s="32">
        <f t="shared" si="3"/>
        <v>17.867892705278873</v>
      </c>
      <c r="L43" s="32">
        <f t="shared" si="3"/>
        <v>15.846019164845385</v>
      </c>
      <c r="M43" s="32">
        <f t="shared" si="3"/>
        <v>14.193473453936667</v>
      </c>
      <c r="N43" s="32">
        <f t="shared" si="3"/>
        <v>12.828868992481713</v>
      </c>
      <c r="O43" s="32">
        <f t="shared" si="3"/>
        <v>11.690819647963435</v>
      </c>
      <c r="P43" s="32">
        <f t="shared" si="3"/>
        <v>10.732651369358623</v>
      </c>
      <c r="Q43" s="32">
        <f t="shared" si="3"/>
        <v>9.9185897118729915</v>
      </c>
      <c r="R43" s="32">
        <f t="shared" si="3"/>
        <v>9.2209934696677465</v>
      </c>
      <c r="S43" s="32">
        <f t="shared" si="3"/>
        <v>8.6183342557009439</v>
      </c>
      <c r="T43" s="32">
        <f t="shared" si="3"/>
        <v>8.0937112065429417</v>
      </c>
      <c r="U43" s="32">
        <f t="shared" si="3"/>
        <v>7.6337518979696917</v>
      </c>
    </row>
    <row r="44" spans="6:21">
      <c r="F44" s="9">
        <v>40</v>
      </c>
      <c r="G44" s="32">
        <f t="shared" si="3"/>
        <v>33.163032975095739</v>
      </c>
      <c r="H44" s="32">
        <f t="shared" si="3"/>
        <v>27.902588825552936</v>
      </c>
      <c r="I44" s="32">
        <f t="shared" si="3"/>
        <v>23.808215133432636</v>
      </c>
      <c r="J44" s="32">
        <f t="shared" si="3"/>
        <v>20.584484838763533</v>
      </c>
      <c r="K44" s="32">
        <f t="shared" si="3"/>
        <v>18.017040671694165</v>
      </c>
      <c r="L44" s="32">
        <f t="shared" si="3"/>
        <v>15.949074683816402</v>
      </c>
      <c r="M44" s="32">
        <f t="shared" si="3"/>
        <v>14.264928461623052</v>
      </c>
      <c r="N44" s="32">
        <f t="shared" si="3"/>
        <v>12.87858240044603</v>
      </c>
      <c r="O44" s="32">
        <f t="shared" si="3"/>
        <v>11.725522612810492</v>
      </c>
      <c r="P44" s="32">
        <f t="shared" si="3"/>
        <v>10.756955790326019</v>
      </c>
      <c r="Q44" s="32">
        <f t="shared" si="3"/>
        <v>9.9356664070927856</v>
      </c>
      <c r="R44" s="32">
        <f t="shared" si="3"/>
        <v>9.2330298836319162</v>
      </c>
      <c r="S44" s="32">
        <f t="shared" si="3"/>
        <v>8.6268444740716319</v>
      </c>
      <c r="T44" s="32">
        <f t="shared" si="3"/>
        <v>8.0997466724060878</v>
      </c>
      <c r="U44" s="32">
        <f t="shared" si="3"/>
        <v>7.6380451286692974</v>
      </c>
    </row>
    <row r="45" spans="6:21">
      <c r="F45" s="9">
        <v>41</v>
      </c>
      <c r="G45" s="32">
        <f t="shared" si="3"/>
        <v>33.834686113956188</v>
      </c>
      <c r="H45" s="32">
        <f t="shared" si="3"/>
        <v>28.355479240738177</v>
      </c>
      <c r="I45" s="32">
        <f t="shared" si="3"/>
        <v>24.114771974206437</v>
      </c>
      <c r="J45" s="32">
        <f t="shared" si="3"/>
        <v>20.792773883426474</v>
      </c>
      <c r="K45" s="32">
        <f t="shared" si="3"/>
        <v>18.159086353994443</v>
      </c>
      <c r="L45" s="32">
        <f t="shared" si="3"/>
        <v>16.046296871524909</v>
      </c>
      <c r="M45" s="32">
        <f t="shared" si="3"/>
        <v>14.331708842638367</v>
      </c>
      <c r="N45" s="32">
        <f t="shared" si="3"/>
        <v>12.924613333746324</v>
      </c>
      <c r="O45" s="32">
        <f t="shared" si="3"/>
        <v>11.757360195238983</v>
      </c>
      <c r="P45" s="32">
        <f t="shared" si="3"/>
        <v>10.779050718478199</v>
      </c>
      <c r="Q45" s="32">
        <f t="shared" si="3"/>
        <v>9.9510508172007075</v>
      </c>
      <c r="R45" s="32">
        <f t="shared" si="3"/>
        <v>9.2437766818142126</v>
      </c>
      <c r="S45" s="32">
        <f t="shared" si="3"/>
        <v>8.6343756407713563</v>
      </c>
      <c r="T45" s="32">
        <f t="shared" si="3"/>
        <v>8.1050409407070951</v>
      </c>
      <c r="U45" s="32">
        <f t="shared" si="3"/>
        <v>7.6417783727559101</v>
      </c>
    </row>
    <row r="46" spans="6:21">
      <c r="F46" s="9">
        <v>42</v>
      </c>
      <c r="G46" s="32">
        <f t="shared" si="3"/>
        <v>34.499689221738812</v>
      </c>
      <c r="H46" s="32">
        <f t="shared" si="3"/>
        <v>28.799489451704094</v>
      </c>
      <c r="I46" s="32">
        <f t="shared" si="3"/>
        <v>24.412399974957708</v>
      </c>
      <c r="J46" s="32">
        <f t="shared" si="3"/>
        <v>20.993051810986994</v>
      </c>
      <c r="K46" s="32">
        <f t="shared" si="3"/>
        <v>18.294367956185184</v>
      </c>
      <c r="L46" s="32">
        <f t="shared" si="3"/>
        <v>16.138015916532929</v>
      </c>
      <c r="M46" s="32">
        <f t="shared" si="3"/>
        <v>14.394120413680717</v>
      </c>
      <c r="N46" s="32">
        <f t="shared" si="3"/>
        <v>12.967234568283635</v>
      </c>
      <c r="O46" s="32">
        <f t="shared" si="3"/>
        <v>11.786568986457782</v>
      </c>
      <c r="P46" s="32">
        <f t="shared" si="3"/>
        <v>10.799137016798364</v>
      </c>
      <c r="Q46" s="32">
        <f t="shared" si="3"/>
        <v>9.9649106461267642</v>
      </c>
      <c r="R46" s="32">
        <f t="shared" si="3"/>
        <v>9.2533720373341186</v>
      </c>
      <c r="S46" s="32">
        <f t="shared" si="3"/>
        <v>8.6410403900631465</v>
      </c>
      <c r="T46" s="32">
        <f t="shared" si="3"/>
        <v>8.1096850357079777</v>
      </c>
      <c r="U46" s="32">
        <f t="shared" si="3"/>
        <v>7.6450246719616617</v>
      </c>
    </row>
    <row r="47" spans="6:21">
      <c r="F47" s="9">
        <v>43</v>
      </c>
      <c r="G47" s="32">
        <f t="shared" si="3"/>
        <v>35.158108140335464</v>
      </c>
      <c r="H47" s="32">
        <f t="shared" si="3"/>
        <v>29.234793580102057</v>
      </c>
      <c r="I47" s="32">
        <f t="shared" si="3"/>
        <v>24.701359198988069</v>
      </c>
      <c r="J47" s="32">
        <f t="shared" si="3"/>
        <v>21.185626741333646</v>
      </c>
      <c r="K47" s="32">
        <f t="shared" si="3"/>
        <v>18.423207577319221</v>
      </c>
      <c r="L47" s="32">
        <f t="shared" si="3"/>
        <v>16.224543317483899</v>
      </c>
      <c r="M47" s="32">
        <f t="shared" si="3"/>
        <v>14.452448984748333</v>
      </c>
      <c r="N47" s="32">
        <f t="shared" si="3"/>
        <v>13.006698674336699</v>
      </c>
      <c r="O47" s="32">
        <f t="shared" si="3"/>
        <v>11.813366042621819</v>
      </c>
      <c r="P47" s="32">
        <f t="shared" si="3"/>
        <v>10.817397287998512</v>
      </c>
      <c r="Q47" s="32">
        <f t="shared" si="3"/>
        <v>9.97739697849258</v>
      </c>
      <c r="R47" s="32">
        <f t="shared" si="3"/>
        <v>9.2619393190483184</v>
      </c>
      <c r="S47" s="32">
        <f t="shared" si="3"/>
        <v>8.64693839828597</v>
      </c>
      <c r="T47" s="32">
        <f t="shared" si="3"/>
        <v>8.1137588032526118</v>
      </c>
      <c r="U47" s="32">
        <f t="shared" si="3"/>
        <v>7.647847540836227</v>
      </c>
    </row>
    <row r="48" spans="6:21">
      <c r="F48" s="9">
        <v>44</v>
      </c>
      <c r="G48" s="32">
        <f t="shared" si="3"/>
        <v>35.81000805973806</v>
      </c>
      <c r="H48" s="32">
        <f t="shared" si="3"/>
        <v>29.661562333433388</v>
      </c>
      <c r="I48" s="32">
        <f t="shared" si="3"/>
        <v>24.981902134939872</v>
      </c>
      <c r="J48" s="32">
        <f t="shared" si="3"/>
        <v>21.370794943590049</v>
      </c>
      <c r="K48" s="32">
        <f t="shared" si="3"/>
        <v>18.545911978399261</v>
      </c>
      <c r="L48" s="32">
        <f t="shared" si="3"/>
        <v>16.306172941022545</v>
      </c>
      <c r="M48" s="32">
        <f t="shared" si="3"/>
        <v>14.506961667989096</v>
      </c>
      <c r="N48" s="32">
        <f t="shared" si="3"/>
        <v>13.04323951327472</v>
      </c>
      <c r="O48" s="32">
        <f t="shared" si="3"/>
        <v>11.837950497818182</v>
      </c>
      <c r="P48" s="32">
        <f t="shared" si="3"/>
        <v>10.833997534544102</v>
      </c>
      <c r="Q48" s="32">
        <f t="shared" si="3"/>
        <v>9.988645926569891</v>
      </c>
      <c r="R48" s="32">
        <f t="shared" si="3"/>
        <v>9.269588677721714</v>
      </c>
      <c r="S48" s="32">
        <f t="shared" si="3"/>
        <v>8.6521578745893528</v>
      </c>
      <c r="T48" s="32">
        <f t="shared" si="3"/>
        <v>8.1173322835549229</v>
      </c>
      <c r="U48" s="32">
        <f t="shared" si="3"/>
        <v>7.6503022094228061</v>
      </c>
    </row>
    <row r="49" spans="6:21">
      <c r="F49" s="9">
        <v>45</v>
      </c>
      <c r="G49" s="32">
        <f t="shared" si="3"/>
        <v>36.455453524493137</v>
      </c>
      <c r="H49" s="32">
        <f t="shared" si="3"/>
        <v>30.079963071993518</v>
      </c>
      <c r="I49" s="32">
        <f t="shared" si="3"/>
        <v>25.254273917417347</v>
      </c>
      <c r="J49" s="32">
        <f t="shared" si="3"/>
        <v>21.548841291913504</v>
      </c>
      <c r="K49" s="32">
        <f t="shared" si="3"/>
        <v>18.6627733127612</v>
      </c>
      <c r="L49" s="32">
        <f t="shared" si="3"/>
        <v>16.383182019832589</v>
      </c>
      <c r="M49" s="32">
        <f t="shared" si="3"/>
        <v>14.55790810092439</v>
      </c>
      <c r="N49" s="32">
        <f t="shared" si="3"/>
        <v>13.077073623402519</v>
      </c>
      <c r="O49" s="32">
        <f t="shared" si="3"/>
        <v>11.860505043869892</v>
      </c>
      <c r="P49" s="32">
        <f t="shared" si="3"/>
        <v>10.849088667767365</v>
      </c>
      <c r="Q49" s="32">
        <f t="shared" si="3"/>
        <v>9.9987801140269301</v>
      </c>
      <c r="R49" s="32">
        <f t="shared" si="3"/>
        <v>9.2764184622515309</v>
      </c>
      <c r="S49" s="32">
        <f t="shared" si="3"/>
        <v>8.6567768801675697</v>
      </c>
      <c r="T49" s="32">
        <f t="shared" si="3"/>
        <v>8.1204669153990547</v>
      </c>
      <c r="U49" s="32">
        <f t="shared" si="3"/>
        <v>7.6524367038459191</v>
      </c>
    </row>
    <row r="50" spans="6:21">
      <c r="F50" s="9">
        <v>46</v>
      </c>
      <c r="G50" s="32">
        <f t="shared" si="3"/>
        <v>37.09450844009222</v>
      </c>
      <c r="H50" s="32">
        <f t="shared" si="3"/>
        <v>30.490159874503448</v>
      </c>
      <c r="I50" s="32">
        <f t="shared" si="3"/>
        <v>25.518712541181891</v>
      </c>
      <c r="J50" s="32">
        <f t="shared" si="3"/>
        <v>21.720039703762989</v>
      </c>
      <c r="K50" s="32">
        <f t="shared" si="3"/>
        <v>18.774069821677333</v>
      </c>
      <c r="L50" s="32">
        <f t="shared" si="3"/>
        <v>16.455832094181687</v>
      </c>
      <c r="M50" s="32">
        <f t="shared" si="3"/>
        <v>14.605521589648962</v>
      </c>
      <c r="N50" s="32">
        <f t="shared" si="3"/>
        <v>13.10840150315048</v>
      </c>
      <c r="O50" s="32">
        <f t="shared" si="3"/>
        <v>11.881197287954031</v>
      </c>
      <c r="P50" s="32">
        <f t="shared" si="3"/>
        <v>10.862807879788514</v>
      </c>
      <c r="Q50" s="32">
        <f t="shared" si="3"/>
        <v>10.007910012636874</v>
      </c>
      <c r="R50" s="32">
        <f t="shared" si="3"/>
        <v>9.2825164841531524</v>
      </c>
      <c r="S50" s="32">
        <f t="shared" si="3"/>
        <v>8.6608644957235121</v>
      </c>
      <c r="T50" s="32">
        <f t="shared" si="3"/>
        <v>8.1232165924553108</v>
      </c>
      <c r="U50" s="32">
        <f t="shared" si="3"/>
        <v>7.6542927859529728</v>
      </c>
    </row>
    <row r="51" spans="6:21">
      <c r="F51" s="9">
        <v>47</v>
      </c>
      <c r="G51" s="32">
        <f t="shared" si="3"/>
        <v>37.727236079299239</v>
      </c>
      <c r="H51" s="32">
        <f t="shared" si="3"/>
        <v>30.892313602454362</v>
      </c>
      <c r="I51" s="32">
        <f t="shared" si="3"/>
        <v>25.775449069108632</v>
      </c>
      <c r="J51" s="32">
        <f t="shared" si="3"/>
        <v>21.884653561310564</v>
      </c>
      <c r="K51" s="32">
        <f t="shared" si="3"/>
        <v>18.880066496835553</v>
      </c>
      <c r="L51" s="32">
        <f t="shared" si="3"/>
        <v>16.524369900171408</v>
      </c>
      <c r="M51" s="32">
        <f t="shared" si="3"/>
        <v>14.65002017724202</v>
      </c>
      <c r="N51" s="32">
        <f t="shared" si="3"/>
        <v>13.137408799213407</v>
      </c>
      <c r="O51" s="32">
        <f t="shared" si="3"/>
        <v>11.900180998122964</v>
      </c>
      <c r="P51" s="32">
        <f t="shared" si="3"/>
        <v>10.875279890716831</v>
      </c>
      <c r="Q51" s="32">
        <f t="shared" si="3"/>
        <v>10.016135146519705</v>
      </c>
      <c r="R51" s="32">
        <f t="shared" si="3"/>
        <v>9.2879611465653138</v>
      </c>
      <c r="S51" s="32">
        <f t="shared" si="3"/>
        <v>8.6644818546225775</v>
      </c>
      <c r="T51" s="32">
        <f t="shared" si="3"/>
        <v>8.1256285898730809</v>
      </c>
      <c r="U51" s="32">
        <f t="shared" si="3"/>
        <v>7.655906770393889</v>
      </c>
    </row>
    <row r="52" spans="6:21">
      <c r="F52" s="9">
        <v>48</v>
      </c>
      <c r="G52" s="32">
        <f t="shared" si="3"/>
        <v>38.353699088415063</v>
      </c>
      <c r="H52" s="32">
        <f t="shared" si="3"/>
        <v>31.286581963190546</v>
      </c>
      <c r="I52" s="32">
        <f t="shared" si="3"/>
        <v>26.024707834086051</v>
      </c>
      <c r="J52" s="32">
        <f t="shared" si="3"/>
        <v>22.042936116644771</v>
      </c>
      <c r="K52" s="32">
        <f t="shared" si="3"/>
        <v>18.981015711271958</v>
      </c>
      <c r="L52" s="32">
        <f t="shared" si="3"/>
        <v>16.589028207708871</v>
      </c>
      <c r="M52" s="32">
        <f t="shared" si="3"/>
        <v>14.691607642282262</v>
      </c>
      <c r="N52" s="32">
        <f t="shared" si="3"/>
        <v>13.164267406679082</v>
      </c>
      <c r="O52" s="32">
        <f t="shared" si="3"/>
        <v>11.91759724598437</v>
      </c>
      <c r="P52" s="32">
        <f t="shared" si="3"/>
        <v>10.886618082469846</v>
      </c>
      <c r="Q52" s="32">
        <f t="shared" si="3"/>
        <v>10.023545177044781</v>
      </c>
      <c r="R52" s="32">
        <f t="shared" si="3"/>
        <v>9.2928224522904603</v>
      </c>
      <c r="S52" s="32">
        <f t="shared" si="3"/>
        <v>8.6676830571881212</v>
      </c>
      <c r="T52" s="32">
        <f t="shared" si="3"/>
        <v>8.1277443770816475</v>
      </c>
      <c r="U52" s="32">
        <f t="shared" si="3"/>
        <v>7.657310235125121</v>
      </c>
    </row>
    <row r="53" spans="6:21">
      <c r="F53" s="9">
        <v>49</v>
      </c>
      <c r="G53" s="32">
        <f t="shared" si="3"/>
        <v>38.97395949348028</v>
      </c>
      <c r="H53" s="32">
        <f t="shared" si="3"/>
        <v>31.673119571755436</v>
      </c>
      <c r="I53" s="32">
        <f t="shared" si="3"/>
        <v>26.266706635035</v>
      </c>
      <c r="J53" s="32">
        <f t="shared" si="3"/>
        <v>22.195130881389208</v>
      </c>
      <c r="K53" s="32">
        <f t="shared" si="3"/>
        <v>19.077157820259007</v>
      </c>
      <c r="L53" s="32">
        <f t="shared" si="3"/>
        <v>16.650026611046105</v>
      </c>
      <c r="M53" s="32">
        <f t="shared" si="3"/>
        <v>14.730474432039497</v>
      </c>
      <c r="N53" s="32">
        <f t="shared" si="3"/>
        <v>13.189136487665817</v>
      </c>
      <c r="O53" s="32">
        <f t="shared" si="3"/>
        <v>11.933575455031532</v>
      </c>
      <c r="P53" s="32">
        <f t="shared" si="3"/>
        <v>10.896925529518041</v>
      </c>
      <c r="Q53" s="32">
        <f t="shared" si="3"/>
        <v>10.030220880220522</v>
      </c>
      <c r="R53" s="32">
        <f t="shared" si="3"/>
        <v>9.2971629038307668</v>
      </c>
      <c r="S53" s="32">
        <f t="shared" si="3"/>
        <v>8.6705159798124978</v>
      </c>
      <c r="T53" s="32">
        <f t="shared" si="3"/>
        <v>8.1296003307733766</v>
      </c>
      <c r="U53" s="32">
        <f t="shared" si="3"/>
        <v>7.6585306392392365</v>
      </c>
    </row>
    <row r="54" spans="6:21">
      <c r="F54" s="9">
        <v>50</v>
      </c>
      <c r="G54" s="32">
        <f t="shared" ref="G54:U64" si="4">((1-(1+G$4)^-($F54-1))/G$4+1)</f>
        <v>39.588078706416127</v>
      </c>
      <c r="H54" s="32">
        <f t="shared" si="4"/>
        <v>32.052078011524941</v>
      </c>
      <c r="I54" s="32">
        <f t="shared" si="4"/>
        <v>26.501656927218448</v>
      </c>
      <c r="J54" s="32">
        <f t="shared" si="4"/>
        <v>22.341472001335777</v>
      </c>
      <c r="K54" s="32">
        <f t="shared" si="4"/>
        <v>19.168721733580007</v>
      </c>
      <c r="L54" s="32">
        <f t="shared" si="4"/>
        <v>16.707572274571799</v>
      </c>
      <c r="M54" s="32">
        <f t="shared" si="4"/>
        <v>14.766798534616353</v>
      </c>
      <c r="N54" s="32">
        <f t="shared" si="4"/>
        <v>13.212163414505385</v>
      </c>
      <c r="O54" s="32">
        <f t="shared" si="4"/>
        <v>11.948234362414249</v>
      </c>
      <c r="P54" s="32">
        <f t="shared" si="4"/>
        <v>10.906295935925492</v>
      </c>
      <c r="Q54" s="32">
        <f t="shared" si="4"/>
        <v>10.036235027225695</v>
      </c>
      <c r="R54" s="32">
        <f t="shared" si="4"/>
        <v>9.3010383069917566</v>
      </c>
      <c r="S54" s="32">
        <f t="shared" si="4"/>
        <v>8.67302299098451</v>
      </c>
      <c r="T54" s="32">
        <f t="shared" si="4"/>
        <v>8.1312283603275226</v>
      </c>
      <c r="U54" s="32">
        <f t="shared" si="4"/>
        <v>7.6595918602080308</v>
      </c>
    </row>
    <row r="55" spans="6:21">
      <c r="F55" s="9">
        <v>51</v>
      </c>
      <c r="G55" s="32">
        <f t="shared" si="4"/>
        <v>40.196117531105081</v>
      </c>
      <c r="H55" s="32">
        <f t="shared" si="4"/>
        <v>32.42360589365191</v>
      </c>
      <c r="I55" s="32">
        <f t="shared" si="4"/>
        <v>26.729764007008203</v>
      </c>
      <c r="J55" s="32">
        <f t="shared" si="4"/>
        <v>22.482184616669013</v>
      </c>
      <c r="K55" s="32">
        <f t="shared" si="4"/>
        <v>19.255925460552387</v>
      </c>
      <c r="L55" s="32">
        <f t="shared" si="4"/>
        <v>16.761860636388491</v>
      </c>
      <c r="M55" s="32">
        <f t="shared" si="4"/>
        <v>14.800746294033974</v>
      </c>
      <c r="N55" s="32">
        <f t="shared" si="4"/>
        <v>13.233484643060542</v>
      </c>
      <c r="O55" s="32">
        <f t="shared" si="4"/>
        <v>11.961682901297477</v>
      </c>
      <c r="P55" s="32">
        <f t="shared" si="4"/>
        <v>10.914814487204993</v>
      </c>
      <c r="Q55" s="32">
        <f t="shared" si="4"/>
        <v>10.041653177680807</v>
      </c>
      <c r="R55" s="32">
        <f t="shared" si="4"/>
        <v>9.304498488385498</v>
      </c>
      <c r="S55" s="32">
        <f t="shared" si="4"/>
        <v>8.6752415849420448</v>
      </c>
      <c r="T55" s="32">
        <f t="shared" si="4"/>
        <v>8.1326564564276502</v>
      </c>
      <c r="U55" s="32">
        <f t="shared" si="4"/>
        <v>7.6605146610504624</v>
      </c>
    </row>
    <row r="56" spans="6:21">
      <c r="F56" s="9">
        <v>52</v>
      </c>
      <c r="G56" s="32">
        <f t="shared" si="4"/>
        <v>40.798136169410959</v>
      </c>
      <c r="H56" s="32">
        <f t="shared" si="4"/>
        <v>32.787848915345002</v>
      </c>
      <c r="I56" s="32">
        <f t="shared" si="4"/>
        <v>26.9512271912701</v>
      </c>
      <c r="J56" s="32">
        <f t="shared" si="4"/>
        <v>22.617485208335591</v>
      </c>
      <c r="K56" s="32">
        <f t="shared" si="4"/>
        <v>19.338976629097512</v>
      </c>
      <c r="L56" s="32">
        <f t="shared" si="4"/>
        <v>16.813076072064611</v>
      </c>
      <c r="M56" s="32">
        <f t="shared" si="4"/>
        <v>14.832473171994367</v>
      </c>
      <c r="N56" s="32">
        <f t="shared" si="4"/>
        <v>13.253226521352353</v>
      </c>
      <c r="O56" s="32">
        <f t="shared" si="4"/>
        <v>11.974021010364659</v>
      </c>
      <c r="P56" s="32">
        <f t="shared" si="4"/>
        <v>10.922558624731813</v>
      </c>
      <c r="Q56" s="32">
        <f t="shared" si="4"/>
        <v>10.046534394307033</v>
      </c>
      <c r="R56" s="32">
        <f t="shared" si="4"/>
        <v>9.3075879360584803</v>
      </c>
      <c r="S56" s="32">
        <f t="shared" si="4"/>
        <v>8.677204942426588</v>
      </c>
      <c r="T56" s="32">
        <f t="shared" si="4"/>
        <v>8.133909172304957</v>
      </c>
      <c r="U56" s="32">
        <f t="shared" si="4"/>
        <v>7.661317096565619</v>
      </c>
    </row>
    <row r="57" spans="6:21">
      <c r="F57" s="9">
        <v>53</v>
      </c>
      <c r="G57" s="32">
        <f t="shared" si="4"/>
        <v>41.394194227139565</v>
      </c>
      <c r="H57" s="32">
        <f t="shared" si="4"/>
        <v>33.144949917004908</v>
      </c>
      <c r="I57" s="32">
        <f t="shared" si="4"/>
        <v>27.166239991524368</v>
      </c>
      <c r="J57" s="32">
        <f t="shared" si="4"/>
        <v>22.747581931091915</v>
      </c>
      <c r="K57" s="32">
        <f t="shared" si="4"/>
        <v>19.41807298009287</v>
      </c>
      <c r="L57" s="32">
        <f t="shared" si="4"/>
        <v>16.86139252081567</v>
      </c>
      <c r="M57" s="32">
        <f t="shared" si="4"/>
        <v>14.86212445980782</v>
      </c>
      <c r="N57" s="32">
        <f t="shared" si="4"/>
        <v>13.271506038289216</v>
      </c>
      <c r="O57" s="32">
        <f t="shared" si="4"/>
        <v>11.985340376481338</v>
      </c>
      <c r="P57" s="32">
        <f t="shared" si="4"/>
        <v>10.929598749756193</v>
      </c>
      <c r="Q57" s="32">
        <f t="shared" si="4"/>
        <v>10.050931886763093</v>
      </c>
      <c r="R57" s="32">
        <f t="shared" si="4"/>
        <v>9.3103463714807848</v>
      </c>
      <c r="S57" s="32">
        <f t="shared" si="4"/>
        <v>8.6789424269261843</v>
      </c>
      <c r="T57" s="32">
        <f t="shared" si="4"/>
        <v>8.1350080458815412</v>
      </c>
      <c r="U57" s="32">
        <f t="shared" si="4"/>
        <v>7.662014866578799</v>
      </c>
    </row>
    <row r="58" spans="6:21">
      <c r="F58" s="9">
        <v>54</v>
      </c>
      <c r="G58" s="32">
        <f t="shared" si="4"/>
        <v>41.984350719940153</v>
      </c>
      <c r="H58" s="32">
        <f t="shared" si="4"/>
        <v>33.495048938240103</v>
      </c>
      <c r="I58" s="32">
        <f t="shared" si="4"/>
        <v>27.374990283033366</v>
      </c>
      <c r="J58" s="32">
        <f t="shared" si="4"/>
        <v>22.872674933742225</v>
      </c>
      <c r="K58" s="32">
        <f t="shared" si="4"/>
        <v>19.493402838183684</v>
      </c>
      <c r="L58" s="32">
        <f t="shared" si="4"/>
        <v>16.906974076241198</v>
      </c>
      <c r="M58" s="32">
        <f t="shared" si="4"/>
        <v>14.889835943745625</v>
      </c>
      <c r="N58" s="32">
        <f t="shared" si="4"/>
        <v>13.288431516934461</v>
      </c>
      <c r="O58" s="32">
        <f t="shared" si="4"/>
        <v>11.995725116037924</v>
      </c>
      <c r="P58" s="32">
        <f t="shared" si="4"/>
        <v>10.935998863414721</v>
      </c>
      <c r="Q58" s="32">
        <f t="shared" si="4"/>
        <v>10.054893591678463</v>
      </c>
      <c r="R58" s="32">
        <f t="shared" si="4"/>
        <v>9.3128092602507024</v>
      </c>
      <c r="S58" s="32">
        <f t="shared" si="4"/>
        <v>8.6804800238284816</v>
      </c>
      <c r="T58" s="32">
        <f t="shared" si="4"/>
        <v>8.1359719700715267</v>
      </c>
      <c r="U58" s="32">
        <f t="shared" si="4"/>
        <v>7.6626216231119999</v>
      </c>
    </row>
    <row r="59" spans="6:21">
      <c r="F59" s="9">
        <v>55</v>
      </c>
      <c r="G59" s="32">
        <f t="shared" si="4"/>
        <v>42.568664079148689</v>
      </c>
      <c r="H59" s="32">
        <f t="shared" si="4"/>
        <v>33.838283272784416</v>
      </c>
      <c r="I59" s="32">
        <f t="shared" si="4"/>
        <v>27.577660468964435</v>
      </c>
      <c r="J59" s="32">
        <f t="shared" si="4"/>
        <v>22.992956667059833</v>
      </c>
      <c r="K59" s="32">
        <f t="shared" si="4"/>
        <v>19.565145560174937</v>
      </c>
      <c r="L59" s="32">
        <f t="shared" si="4"/>
        <v>16.949975543623772</v>
      </c>
      <c r="M59" s="32">
        <f t="shared" si="4"/>
        <v>14.915734526865071</v>
      </c>
      <c r="N59" s="32">
        <f t="shared" si="4"/>
        <v>13.304103256420795</v>
      </c>
      <c r="O59" s="32">
        <f t="shared" si="4"/>
        <v>12.005252400034793</v>
      </c>
      <c r="P59" s="32">
        <f t="shared" si="4"/>
        <v>10.941817148558837</v>
      </c>
      <c r="Q59" s="32">
        <f t="shared" si="4"/>
        <v>10.058462695205822</v>
      </c>
      <c r="R59" s="32">
        <f t="shared" si="4"/>
        <v>9.3150082680809838</v>
      </c>
      <c r="S59" s="32">
        <f t="shared" si="4"/>
        <v>8.6818407290517534</v>
      </c>
      <c r="T59" s="32">
        <f t="shared" si="4"/>
        <v>8.1368175176066018</v>
      </c>
      <c r="U59" s="32">
        <f t="shared" si="4"/>
        <v>7.6631492374886951</v>
      </c>
    </row>
    <row r="60" spans="6:21">
      <c r="F60" s="9">
        <v>56</v>
      </c>
      <c r="G60" s="32">
        <f t="shared" si="4"/>
        <v>43.147192157572945</v>
      </c>
      <c r="H60" s="32">
        <f t="shared" si="4"/>
        <v>34.174787522337652</v>
      </c>
      <c r="I60" s="32">
        <f t="shared" si="4"/>
        <v>27.774427639771293</v>
      </c>
      <c r="J60" s="32">
        <f t="shared" si="4"/>
        <v>23.108612179865226</v>
      </c>
      <c r="K60" s="32">
        <f t="shared" si="4"/>
        <v>19.633471962071368</v>
      </c>
      <c r="L60" s="32">
        <f t="shared" si="4"/>
        <v>16.990542965682806</v>
      </c>
      <c r="M60" s="32">
        <f t="shared" si="4"/>
        <v>14.939938810154272</v>
      </c>
      <c r="N60" s="32">
        <f t="shared" si="4"/>
        <v>13.318614126315552</v>
      </c>
      <c r="O60" s="32">
        <f t="shared" si="4"/>
        <v>12.013993027554855</v>
      </c>
      <c r="P60" s="32">
        <f t="shared" si="4"/>
        <v>10.947106498689852</v>
      </c>
      <c r="Q60" s="32">
        <f t="shared" si="4"/>
        <v>10.061678103789029</v>
      </c>
      <c r="R60" s="32">
        <f t="shared" si="4"/>
        <v>9.3169716679294492</v>
      </c>
      <c r="S60" s="32">
        <f t="shared" si="4"/>
        <v>8.6830448929661532</v>
      </c>
      <c r="T60" s="32">
        <f t="shared" si="4"/>
        <v>8.1375592259707048</v>
      </c>
      <c r="U60" s="32">
        <f t="shared" si="4"/>
        <v>7.6636080325988658</v>
      </c>
    </row>
    <row r="61" spans="6:21">
      <c r="F61" s="9">
        <v>57</v>
      </c>
      <c r="G61" s="32">
        <f t="shared" si="4"/>
        <v>43.719992235220751</v>
      </c>
      <c r="H61" s="32">
        <f t="shared" si="4"/>
        <v>34.504693649350649</v>
      </c>
      <c r="I61" s="32">
        <f t="shared" si="4"/>
        <v>27.965463727933294</v>
      </c>
      <c r="J61" s="32">
        <f t="shared" si="4"/>
        <v>23.21981940371656</v>
      </c>
      <c r="K61" s="32">
        <f t="shared" si="4"/>
        <v>19.698544725782256</v>
      </c>
      <c r="L61" s="32">
        <f t="shared" si="4"/>
        <v>17.028814118568683</v>
      </c>
      <c r="M61" s="32">
        <f t="shared" si="4"/>
        <v>14.962559635658197</v>
      </c>
      <c r="N61" s="32">
        <f t="shared" si="4"/>
        <v>13.332050116958843</v>
      </c>
      <c r="O61" s="32">
        <f t="shared" si="4"/>
        <v>12.022011951885188</v>
      </c>
      <c r="P61" s="32">
        <f t="shared" si="4"/>
        <v>10.951914998808956</v>
      </c>
      <c r="Q61" s="32">
        <f t="shared" si="4"/>
        <v>10.064574868278404</v>
      </c>
      <c r="R61" s="32">
        <f t="shared" si="4"/>
        <v>9.3187247035084368</v>
      </c>
      <c r="S61" s="32">
        <f t="shared" si="4"/>
        <v>8.6841105247488084</v>
      </c>
      <c r="T61" s="32">
        <f t="shared" si="4"/>
        <v>8.138209847342722</v>
      </c>
      <c r="U61" s="32">
        <f t="shared" si="4"/>
        <v>7.6640069848685792</v>
      </c>
    </row>
    <row r="62" spans="6:21">
      <c r="F62" s="9">
        <v>58</v>
      </c>
      <c r="G62" s="32">
        <f t="shared" si="4"/>
        <v>44.287121024971043</v>
      </c>
      <c r="H62" s="32">
        <f t="shared" si="4"/>
        <v>34.82813102877514</v>
      </c>
      <c r="I62" s="32">
        <f t="shared" si="4"/>
        <v>28.150935658187667</v>
      </c>
      <c r="J62" s="32">
        <f t="shared" si="4"/>
        <v>23.32674942665054</v>
      </c>
      <c r="K62" s="32">
        <f t="shared" si="4"/>
        <v>19.76051878645929</v>
      </c>
      <c r="L62" s="32">
        <f t="shared" si="4"/>
        <v>17.064918979781776</v>
      </c>
      <c r="M62" s="32">
        <f t="shared" si="4"/>
        <v>14.983700594073081</v>
      </c>
      <c r="N62" s="32">
        <f t="shared" si="4"/>
        <v>13.344490849035967</v>
      </c>
      <c r="O62" s="32">
        <f t="shared" si="4"/>
        <v>12.029368763197422</v>
      </c>
      <c r="P62" s="32">
        <f t="shared" si="4"/>
        <v>10.956286362553596</v>
      </c>
      <c r="Q62" s="32">
        <f t="shared" si="4"/>
        <v>10.06718456601658</v>
      </c>
      <c r="R62" s="32">
        <f t="shared" si="4"/>
        <v>9.3202899138468194</v>
      </c>
      <c r="S62" s="32">
        <f t="shared" si="4"/>
        <v>8.6850535617246081</v>
      </c>
      <c r="T62" s="32">
        <f t="shared" si="4"/>
        <v>8.1387805678444938</v>
      </c>
      <c r="U62" s="32">
        <f t="shared" si="4"/>
        <v>7.6643538998857208</v>
      </c>
    </row>
    <row r="63" spans="6:21">
      <c r="F63" s="9">
        <v>59</v>
      </c>
      <c r="G63" s="32">
        <f t="shared" si="4"/>
        <v>44.848634678189143</v>
      </c>
      <c r="H63" s="32">
        <f t="shared" si="4"/>
        <v>35.145226498799161</v>
      </c>
      <c r="I63" s="32">
        <f t="shared" si="4"/>
        <v>28.331005493386083</v>
      </c>
      <c r="J63" s="32">
        <f t="shared" si="4"/>
        <v>23.429566756394749</v>
      </c>
      <c r="K63" s="32">
        <f t="shared" si="4"/>
        <v>19.819541701389799</v>
      </c>
      <c r="L63" s="32">
        <f t="shared" si="4"/>
        <v>17.098980169605451</v>
      </c>
      <c r="M63" s="32">
        <f t="shared" si="4"/>
        <v>15.003458499133723</v>
      </c>
      <c r="N63" s="32">
        <f t="shared" si="4"/>
        <v>13.356010045403673</v>
      </c>
      <c r="O63" s="32">
        <f t="shared" si="4"/>
        <v>12.036118131373781</v>
      </c>
      <c r="P63" s="32">
        <f t="shared" si="4"/>
        <v>10.960260329594179</v>
      </c>
      <c r="Q63" s="32">
        <f t="shared" si="4"/>
        <v>10.069535645059982</v>
      </c>
      <c r="R63" s="32">
        <f t="shared" si="4"/>
        <v>9.3216874230775169</v>
      </c>
      <c r="S63" s="32">
        <f t="shared" si="4"/>
        <v>8.685888107720892</v>
      </c>
      <c r="T63" s="32">
        <f t="shared" si="4"/>
        <v>8.139281199863591</v>
      </c>
      <c r="U63" s="32">
        <f t="shared" si="4"/>
        <v>7.6646555651180179</v>
      </c>
    </row>
    <row r="64" spans="6:21">
      <c r="F64" s="57">
        <v>60</v>
      </c>
      <c r="G64" s="32">
        <f t="shared" si="4"/>
        <v>45.404588790286269</v>
      </c>
      <c r="H64" s="32">
        <f t="shared" si="4"/>
        <v>35.456104410587407</v>
      </c>
      <c r="I64" s="32">
        <f t="shared" si="4"/>
        <v>28.505830576102994</v>
      </c>
      <c r="J64" s="32">
        <f t="shared" si="4"/>
        <v>23.528429573456489</v>
      </c>
      <c r="K64" s="32">
        <f t="shared" si="4"/>
        <v>19.875754001323621</v>
      </c>
      <c r="L64" s="32">
        <f t="shared" si="4"/>
        <v>17.131113367552313</v>
      </c>
      <c r="M64" s="32">
        <f t="shared" si="4"/>
        <v>15.021923830966093</v>
      </c>
      <c r="N64" s="32">
        <f t="shared" si="4"/>
        <v>13.366675967966364</v>
      </c>
      <c r="O64" s="32">
        <f t="shared" si="4"/>
        <v>12.042310212269523</v>
      </c>
      <c r="P64" s="32">
        <f t="shared" si="4"/>
        <v>10.963873026903798</v>
      </c>
      <c r="Q64" s="32">
        <f t="shared" si="4"/>
        <v>10.071653734288272</v>
      </c>
      <c r="R64" s="32">
        <f t="shared" si="4"/>
        <v>9.3229351991763547</v>
      </c>
      <c r="S64" s="32">
        <f t="shared" si="4"/>
        <v>8.6866266440007909</v>
      </c>
      <c r="T64" s="32">
        <f t="shared" si="4"/>
        <v>8.1397203507575355</v>
      </c>
      <c r="U64" s="32">
        <f t="shared" si="4"/>
        <v>7.66491788271132</v>
      </c>
    </row>
    <row r="65" ht="19.5" customHeight="1"/>
  </sheetData>
  <mergeCells count="2">
    <mergeCell ref="B5:C5"/>
    <mergeCell ref="B10:C10"/>
  </mergeCells>
  <conditionalFormatting sqref="G5:U64">
    <cfRule type="cellIs" dxfId="46" priority="5" operator="equal">
      <formula>$D$5</formula>
    </cfRule>
  </conditionalFormatting>
  <conditionalFormatting sqref="G5:U64">
    <cfRule type="cellIs" dxfId="45" priority="4" operator="equal">
      <formula>#REF!</formula>
    </cfRule>
  </conditionalFormatting>
  <conditionalFormatting sqref="D10">
    <cfRule type="cellIs" dxfId="44" priority="3" operator="equal">
      <formula>$D$5</formula>
    </cfRule>
  </conditionalFormatting>
  <conditionalFormatting sqref="D10">
    <cfRule type="cellIs" dxfId="43" priority="2" operator="equal">
      <formula>#REF!</formula>
    </cfRule>
  </conditionalFormatting>
  <conditionalFormatting sqref="D10">
    <cfRule type="cellIs" dxfId="42" priority="1" operator="equal">
      <formula>#REF!</formula>
    </cfRule>
  </conditionalFormatting>
  <pageMargins left="0.7" right="0.7" top="0.75" bottom="0.75" header="0.3" footer="0.3"/>
  <pageSetup paperSize="9" orientation="portrait" horizontalDpi="0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1:U65"/>
  <sheetViews>
    <sheetView showGridLines="0" workbookViewId="0">
      <selection activeCell="D10" sqref="D10"/>
    </sheetView>
  </sheetViews>
  <sheetFormatPr defaultRowHeight="15"/>
  <cols>
    <col min="1" max="1" width="5.85546875" style="1" customWidth="1"/>
    <col min="2" max="2" width="8.28515625" style="1" customWidth="1"/>
    <col min="3" max="3" width="11.7109375" style="1" customWidth="1"/>
    <col min="4" max="4" width="10.85546875" style="1" customWidth="1"/>
    <col min="5" max="5" width="5.5703125" style="1" customWidth="1"/>
    <col min="6" max="8" width="9.140625" style="1"/>
    <col min="9" max="9" width="8.28515625" style="1" bestFit="1" customWidth="1"/>
    <col min="10" max="13" width="9.28515625" style="1" bestFit="1" customWidth="1"/>
    <col min="14" max="15" width="10.28515625" style="1" bestFit="1" customWidth="1"/>
    <col min="16" max="17" width="12.42578125" style="1" customWidth="1"/>
    <col min="18" max="19" width="12.42578125" style="1" hidden="1" customWidth="1"/>
    <col min="20" max="21" width="12.42578125" style="1" customWidth="1"/>
    <col min="22" max="22" width="5.85546875" style="1" customWidth="1"/>
    <col min="23" max="16384" width="9.140625" style="1"/>
  </cols>
  <sheetData>
    <row r="1" spans="2:21" ht="19.5" customHeight="1"/>
    <row r="2" spans="2:21" ht="18.75">
      <c r="B2" s="2" t="s">
        <v>19</v>
      </c>
      <c r="C2" s="2"/>
      <c r="D2" s="2"/>
      <c r="E2" s="2"/>
    </row>
    <row r="3" spans="2:21" ht="17.25" customHeight="1">
      <c r="B3" s="4" t="s">
        <v>2</v>
      </c>
      <c r="C3" s="5"/>
      <c r="D3" s="23">
        <f>E3/100</f>
        <v>0.1</v>
      </c>
      <c r="E3" s="3">
        <v>10</v>
      </c>
    </row>
    <row r="4" spans="2:21" ht="17.25" customHeight="1">
      <c r="B4" s="24" t="s">
        <v>0</v>
      </c>
      <c r="C4" s="25"/>
      <c r="D4" s="26">
        <v>9</v>
      </c>
      <c r="F4" s="19" t="s">
        <v>0</v>
      </c>
      <c r="G4" s="8">
        <v>0.01</v>
      </c>
      <c r="H4" s="54">
        <v>0.02</v>
      </c>
      <c r="I4" s="54">
        <v>0.03</v>
      </c>
      <c r="J4" s="54">
        <v>0.04</v>
      </c>
      <c r="K4" s="54">
        <v>0.05</v>
      </c>
      <c r="L4" s="54">
        <v>0.06</v>
      </c>
      <c r="M4" s="54">
        <v>7.0000000000000007E-2</v>
      </c>
      <c r="N4" s="54">
        <v>0.08</v>
      </c>
      <c r="O4" s="54">
        <v>0.09</v>
      </c>
      <c r="P4" s="54">
        <v>0.1</v>
      </c>
      <c r="Q4" s="54">
        <v>0.11</v>
      </c>
      <c r="R4" s="54">
        <v>0.12</v>
      </c>
      <c r="S4" s="54">
        <v>0.13</v>
      </c>
      <c r="T4" s="54">
        <v>0.14000000000000001</v>
      </c>
      <c r="U4" s="55">
        <v>0.15</v>
      </c>
    </row>
    <row r="5" spans="2:21" ht="17.25" customHeight="1">
      <c r="B5" s="66" t="s">
        <v>3</v>
      </c>
      <c r="C5" s="66"/>
      <c r="D5" s="27">
        <f>INDEX(TABEL2,MATCH(D4,PERIODE,),MATCH(D3,BUNGA,))</f>
        <v>2.3579476910000015</v>
      </c>
      <c r="E5" s="28"/>
      <c r="F5" s="52">
        <v>1</v>
      </c>
      <c r="G5" s="32">
        <f>(1+G$4)^$F5</f>
        <v>1.01</v>
      </c>
      <c r="H5" s="32">
        <f t="shared" ref="H5:U20" si="0">(1+H$4)^$F5</f>
        <v>1.02</v>
      </c>
      <c r="I5" s="32">
        <f t="shared" si="0"/>
        <v>1.03</v>
      </c>
      <c r="J5" s="32">
        <f t="shared" si="0"/>
        <v>1.04</v>
      </c>
      <c r="K5" s="32">
        <f t="shared" si="0"/>
        <v>1.05</v>
      </c>
      <c r="L5" s="32">
        <f t="shared" si="0"/>
        <v>1.06</v>
      </c>
      <c r="M5" s="32">
        <f t="shared" si="0"/>
        <v>1.07</v>
      </c>
      <c r="N5" s="32">
        <f t="shared" si="0"/>
        <v>1.08</v>
      </c>
      <c r="O5" s="32">
        <f t="shared" si="0"/>
        <v>1.0900000000000001</v>
      </c>
      <c r="P5" s="32">
        <f t="shared" si="0"/>
        <v>1.1000000000000001</v>
      </c>
      <c r="Q5" s="32">
        <f t="shared" si="0"/>
        <v>1.1100000000000001</v>
      </c>
      <c r="R5" s="32">
        <f t="shared" si="0"/>
        <v>1.1200000000000001</v>
      </c>
      <c r="S5" s="32">
        <f t="shared" si="0"/>
        <v>1.1299999999999999</v>
      </c>
      <c r="T5" s="32">
        <f t="shared" si="0"/>
        <v>1.1400000000000001</v>
      </c>
      <c r="U5" s="32">
        <f t="shared" si="0"/>
        <v>1.1499999999999999</v>
      </c>
    </row>
    <row r="6" spans="2:21">
      <c r="C6" s="51"/>
      <c r="D6" s="51"/>
      <c r="E6" s="51"/>
      <c r="F6" s="9">
        <v>2</v>
      </c>
      <c r="G6" s="32">
        <f t="shared" ref="G6:U36" si="1">(1+G$4)^$F6</f>
        <v>1.0201</v>
      </c>
      <c r="H6" s="32">
        <f t="shared" si="0"/>
        <v>1.0404</v>
      </c>
      <c r="I6" s="32">
        <f t="shared" si="0"/>
        <v>1.0609</v>
      </c>
      <c r="J6" s="32">
        <f t="shared" si="0"/>
        <v>1.0816000000000001</v>
      </c>
      <c r="K6" s="32">
        <f t="shared" si="0"/>
        <v>1.1025</v>
      </c>
      <c r="L6" s="32">
        <f t="shared" si="0"/>
        <v>1.1236000000000002</v>
      </c>
      <c r="M6" s="32">
        <f t="shared" si="0"/>
        <v>1.1449</v>
      </c>
      <c r="N6" s="32">
        <f t="shared" si="0"/>
        <v>1.1664000000000001</v>
      </c>
      <c r="O6" s="32">
        <f t="shared" si="0"/>
        <v>1.1881000000000002</v>
      </c>
      <c r="P6" s="32">
        <f t="shared" si="0"/>
        <v>1.2100000000000002</v>
      </c>
      <c r="Q6" s="32">
        <f t="shared" si="0"/>
        <v>1.2321000000000002</v>
      </c>
      <c r="R6" s="32">
        <f t="shared" si="0"/>
        <v>1.2544000000000002</v>
      </c>
      <c r="S6" s="32">
        <f t="shared" si="0"/>
        <v>1.2768999999999997</v>
      </c>
      <c r="T6" s="32">
        <f t="shared" si="0"/>
        <v>1.2996000000000003</v>
      </c>
      <c r="U6" s="32">
        <f t="shared" si="0"/>
        <v>1.3224999999999998</v>
      </c>
    </row>
    <row r="7" spans="2:21">
      <c r="B7" s="30" t="s">
        <v>5</v>
      </c>
      <c r="C7" s="51"/>
      <c r="D7" s="51"/>
      <c r="E7" s="51"/>
      <c r="F7" s="9">
        <v>3</v>
      </c>
      <c r="G7" s="32">
        <f t="shared" si="1"/>
        <v>1.0303009999999999</v>
      </c>
      <c r="H7" s="32">
        <f t="shared" si="0"/>
        <v>1.0612079999999999</v>
      </c>
      <c r="I7" s="32">
        <f t="shared" si="0"/>
        <v>1.092727</v>
      </c>
      <c r="J7" s="32">
        <f t="shared" si="0"/>
        <v>1.1248640000000001</v>
      </c>
      <c r="K7" s="32">
        <f t="shared" si="0"/>
        <v>1.1576250000000001</v>
      </c>
      <c r="L7" s="32">
        <f t="shared" si="0"/>
        <v>1.1910160000000003</v>
      </c>
      <c r="M7" s="32">
        <f t="shared" si="0"/>
        <v>1.2250430000000001</v>
      </c>
      <c r="N7" s="32">
        <f t="shared" si="0"/>
        <v>1.2597120000000002</v>
      </c>
      <c r="O7" s="32">
        <f t="shared" si="0"/>
        <v>1.2950290000000002</v>
      </c>
      <c r="P7" s="32">
        <f t="shared" si="0"/>
        <v>1.3310000000000004</v>
      </c>
      <c r="Q7" s="32">
        <f t="shared" si="0"/>
        <v>1.3676310000000003</v>
      </c>
      <c r="R7" s="32">
        <f t="shared" si="0"/>
        <v>1.4049280000000004</v>
      </c>
      <c r="S7" s="32">
        <f t="shared" si="0"/>
        <v>1.4428969999999994</v>
      </c>
      <c r="T7" s="32">
        <f t="shared" si="0"/>
        <v>1.4815440000000004</v>
      </c>
      <c r="U7" s="32">
        <f t="shared" si="0"/>
        <v>1.5208749999999995</v>
      </c>
    </row>
    <row r="8" spans="2:21">
      <c r="B8" s="4" t="s">
        <v>4</v>
      </c>
      <c r="C8" s="5"/>
      <c r="D8" s="29">
        <v>0.01</v>
      </c>
      <c r="F8" s="9">
        <v>4</v>
      </c>
      <c r="G8" s="32">
        <f t="shared" si="1"/>
        <v>1.04060401</v>
      </c>
      <c r="H8" s="32">
        <f t="shared" si="0"/>
        <v>1.08243216</v>
      </c>
      <c r="I8" s="32">
        <f t="shared" si="0"/>
        <v>1.1255088099999999</v>
      </c>
      <c r="J8" s="32">
        <f t="shared" si="0"/>
        <v>1.1698585600000002</v>
      </c>
      <c r="K8" s="32">
        <f t="shared" si="0"/>
        <v>1.21550625</v>
      </c>
      <c r="L8" s="32">
        <f t="shared" si="0"/>
        <v>1.2624769600000003</v>
      </c>
      <c r="M8" s="32">
        <f t="shared" si="0"/>
        <v>1.31079601</v>
      </c>
      <c r="N8" s="32">
        <f t="shared" si="0"/>
        <v>1.3604889600000003</v>
      </c>
      <c r="O8" s="32">
        <f t="shared" si="0"/>
        <v>1.4115816100000003</v>
      </c>
      <c r="P8" s="32">
        <f t="shared" si="0"/>
        <v>1.4641000000000004</v>
      </c>
      <c r="Q8" s="32">
        <f t="shared" si="0"/>
        <v>1.5180704100000004</v>
      </c>
      <c r="R8" s="32">
        <f t="shared" si="0"/>
        <v>1.5735193600000004</v>
      </c>
      <c r="S8" s="32">
        <f t="shared" si="0"/>
        <v>1.6304736099999992</v>
      </c>
      <c r="T8" s="32">
        <f t="shared" si="0"/>
        <v>1.6889601600000008</v>
      </c>
      <c r="U8" s="32">
        <f t="shared" si="0"/>
        <v>1.7490062499999994</v>
      </c>
    </row>
    <row r="9" spans="2:21">
      <c r="B9" s="24" t="s">
        <v>0</v>
      </c>
      <c r="C9" s="25"/>
      <c r="D9" s="26">
        <v>7</v>
      </c>
      <c r="F9" s="9">
        <v>5</v>
      </c>
      <c r="G9" s="32">
        <f t="shared" si="1"/>
        <v>1.0510100500999999</v>
      </c>
      <c r="H9" s="32">
        <f t="shared" si="0"/>
        <v>1.1040808032</v>
      </c>
      <c r="I9" s="32">
        <f t="shared" si="0"/>
        <v>1.1592740742999998</v>
      </c>
      <c r="J9" s="32">
        <f t="shared" si="0"/>
        <v>1.2166529024000003</v>
      </c>
      <c r="K9" s="32">
        <f t="shared" si="0"/>
        <v>1.2762815625000001</v>
      </c>
      <c r="L9" s="32">
        <f t="shared" si="0"/>
        <v>1.3382255776000005</v>
      </c>
      <c r="M9" s="32">
        <f t="shared" si="0"/>
        <v>1.4025517307000002</v>
      </c>
      <c r="N9" s="32">
        <f t="shared" si="0"/>
        <v>1.4693280768000003</v>
      </c>
      <c r="O9" s="32">
        <f t="shared" si="0"/>
        <v>1.5386239549000005</v>
      </c>
      <c r="P9" s="32">
        <f t="shared" si="0"/>
        <v>1.6105100000000006</v>
      </c>
      <c r="Q9" s="32">
        <f t="shared" si="0"/>
        <v>1.6850581551000006</v>
      </c>
      <c r="R9" s="32">
        <f t="shared" si="0"/>
        <v>1.7623416832000005</v>
      </c>
      <c r="S9" s="32">
        <f t="shared" si="0"/>
        <v>1.8424351792999989</v>
      </c>
      <c r="T9" s="32">
        <f t="shared" si="0"/>
        <v>1.9254145824000011</v>
      </c>
      <c r="U9" s="32">
        <f t="shared" si="0"/>
        <v>2.0113571874999994</v>
      </c>
    </row>
    <row r="10" spans="2:21">
      <c r="B10" s="66" t="s">
        <v>3</v>
      </c>
      <c r="C10" s="66"/>
      <c r="D10" s="32">
        <f>(1+D8)^D9</f>
        <v>1.0721353521070098</v>
      </c>
      <c r="E10" s="28"/>
      <c r="F10" s="9">
        <v>6</v>
      </c>
      <c r="G10" s="32">
        <f t="shared" si="1"/>
        <v>1.0615201506010001</v>
      </c>
      <c r="H10" s="32">
        <f t="shared" si="0"/>
        <v>1.1261624192640001</v>
      </c>
      <c r="I10" s="32">
        <f t="shared" si="0"/>
        <v>1.1940522965289999</v>
      </c>
      <c r="J10" s="32">
        <f t="shared" si="0"/>
        <v>1.2653190184960004</v>
      </c>
      <c r="K10" s="32">
        <f t="shared" si="0"/>
        <v>1.340095640625</v>
      </c>
      <c r="L10" s="32">
        <f t="shared" si="0"/>
        <v>1.4185191122560006</v>
      </c>
      <c r="M10" s="32">
        <f t="shared" si="0"/>
        <v>1.5007303518490001</v>
      </c>
      <c r="N10" s="32">
        <f t="shared" si="0"/>
        <v>1.5868743229440005</v>
      </c>
      <c r="O10" s="32">
        <f t="shared" si="0"/>
        <v>1.6771001108410006</v>
      </c>
      <c r="P10" s="32">
        <f t="shared" si="0"/>
        <v>1.7715610000000008</v>
      </c>
      <c r="Q10" s="32">
        <f t="shared" si="0"/>
        <v>1.8704145521610007</v>
      </c>
      <c r="R10" s="32">
        <f t="shared" si="0"/>
        <v>1.9738226851840008</v>
      </c>
      <c r="S10" s="32">
        <f t="shared" si="0"/>
        <v>2.0819517526089983</v>
      </c>
      <c r="T10" s="32">
        <f t="shared" si="0"/>
        <v>2.1949726239360015</v>
      </c>
      <c r="U10" s="32">
        <f t="shared" si="0"/>
        <v>2.3130607656249991</v>
      </c>
    </row>
    <row r="11" spans="2:21">
      <c r="B11" s="22"/>
      <c r="C11" s="22"/>
      <c r="D11" s="22"/>
      <c r="E11" s="22"/>
      <c r="F11" s="9">
        <v>7</v>
      </c>
      <c r="G11" s="32">
        <f t="shared" si="1"/>
        <v>1.0721353521070098</v>
      </c>
      <c r="H11" s="32">
        <f t="shared" si="0"/>
        <v>1.1486856676492798</v>
      </c>
      <c r="I11" s="32">
        <f t="shared" si="0"/>
        <v>1.22987386542487</v>
      </c>
      <c r="J11" s="32">
        <f t="shared" si="0"/>
        <v>1.3159317792358403</v>
      </c>
      <c r="K11" s="32">
        <f t="shared" si="0"/>
        <v>1.4071004226562502</v>
      </c>
      <c r="L11" s="32">
        <f t="shared" si="0"/>
        <v>1.5036302589913608</v>
      </c>
      <c r="M11" s="32">
        <f t="shared" si="0"/>
        <v>1.6057814764784302</v>
      </c>
      <c r="N11" s="32">
        <f t="shared" si="0"/>
        <v>1.7138242687795207</v>
      </c>
      <c r="O11" s="32">
        <f t="shared" si="0"/>
        <v>1.8280391208166906</v>
      </c>
      <c r="P11" s="32">
        <f t="shared" si="0"/>
        <v>1.9487171000000012</v>
      </c>
      <c r="Q11" s="32">
        <f t="shared" si="0"/>
        <v>2.0761601528987108</v>
      </c>
      <c r="R11" s="32">
        <f t="shared" si="0"/>
        <v>2.210681407406081</v>
      </c>
      <c r="S11" s="32">
        <f t="shared" si="0"/>
        <v>2.352605480448168</v>
      </c>
      <c r="T11" s="32">
        <f t="shared" si="0"/>
        <v>2.502268791287042</v>
      </c>
      <c r="U11" s="32">
        <f t="shared" si="0"/>
        <v>2.6600198804687483</v>
      </c>
    </row>
    <row r="12" spans="2:21">
      <c r="F12" s="9">
        <v>8</v>
      </c>
      <c r="G12" s="32">
        <f t="shared" si="1"/>
        <v>1.0828567056280802</v>
      </c>
      <c r="H12" s="32">
        <f t="shared" si="0"/>
        <v>1.1716593810022655</v>
      </c>
      <c r="I12" s="32">
        <f t="shared" si="0"/>
        <v>1.2667700813876159</v>
      </c>
      <c r="J12" s="32">
        <f t="shared" si="0"/>
        <v>1.3685690504052741</v>
      </c>
      <c r="K12" s="32">
        <f t="shared" si="0"/>
        <v>1.4774554437890626</v>
      </c>
      <c r="L12" s="32">
        <f t="shared" si="0"/>
        <v>1.5938480745308423</v>
      </c>
      <c r="M12" s="32">
        <f t="shared" si="0"/>
        <v>1.7181861798319202</v>
      </c>
      <c r="N12" s="32">
        <f t="shared" si="0"/>
        <v>1.8509302102818823</v>
      </c>
      <c r="O12" s="32">
        <f t="shared" si="0"/>
        <v>1.9925626416901929</v>
      </c>
      <c r="P12" s="32">
        <f t="shared" si="0"/>
        <v>2.1435888100000011</v>
      </c>
      <c r="Q12" s="32">
        <f t="shared" si="0"/>
        <v>2.3045377697175695</v>
      </c>
      <c r="R12" s="32">
        <f t="shared" si="0"/>
        <v>2.4759631762948109</v>
      </c>
      <c r="S12" s="32">
        <f t="shared" si="0"/>
        <v>2.6584441929064297</v>
      </c>
      <c r="T12" s="32">
        <f t="shared" si="0"/>
        <v>2.8525864220672283</v>
      </c>
      <c r="U12" s="32">
        <f t="shared" si="0"/>
        <v>3.0590228625390603</v>
      </c>
    </row>
    <row r="13" spans="2:21">
      <c r="B13" s="15"/>
      <c r="C13" s="15"/>
      <c r="D13" s="15"/>
      <c r="E13" s="15"/>
      <c r="F13" s="9">
        <v>9</v>
      </c>
      <c r="G13" s="32">
        <f t="shared" si="1"/>
        <v>1.0936852726843611</v>
      </c>
      <c r="H13" s="32">
        <f t="shared" si="0"/>
        <v>1.1950925686223108</v>
      </c>
      <c r="I13" s="32">
        <f t="shared" si="0"/>
        <v>1.3047731838292445</v>
      </c>
      <c r="J13" s="32">
        <f t="shared" si="0"/>
        <v>1.4233118124214852</v>
      </c>
      <c r="K13" s="32">
        <f t="shared" si="0"/>
        <v>1.5513282159785158</v>
      </c>
      <c r="L13" s="32">
        <f t="shared" si="0"/>
        <v>1.6894789590026928</v>
      </c>
      <c r="M13" s="32">
        <f t="shared" si="0"/>
        <v>1.8384592124201549</v>
      </c>
      <c r="N13" s="32">
        <f t="shared" si="0"/>
        <v>1.9990046271044331</v>
      </c>
      <c r="O13" s="32">
        <f t="shared" si="0"/>
        <v>2.1718932794423105</v>
      </c>
      <c r="P13" s="32">
        <f t="shared" si="0"/>
        <v>2.3579476910000015</v>
      </c>
      <c r="Q13" s="32">
        <f t="shared" si="0"/>
        <v>2.5580369243865024</v>
      </c>
      <c r="R13" s="32">
        <f t="shared" si="0"/>
        <v>2.7730787574501883</v>
      </c>
      <c r="S13" s="32">
        <f t="shared" si="0"/>
        <v>3.0040419379842653</v>
      </c>
      <c r="T13" s="32">
        <f t="shared" si="0"/>
        <v>3.2519485211566406</v>
      </c>
      <c r="U13" s="32">
        <f t="shared" si="0"/>
        <v>3.5178762919199191</v>
      </c>
    </row>
    <row r="14" spans="2:21">
      <c r="F14" s="9">
        <v>10</v>
      </c>
      <c r="G14" s="32">
        <f t="shared" si="1"/>
        <v>1.1046221254112047</v>
      </c>
      <c r="H14" s="32">
        <f t="shared" si="0"/>
        <v>1.2189944199947571</v>
      </c>
      <c r="I14" s="32">
        <f t="shared" si="0"/>
        <v>1.3439163793441218</v>
      </c>
      <c r="J14" s="32">
        <f t="shared" si="0"/>
        <v>1.4802442849183446</v>
      </c>
      <c r="K14" s="32">
        <f t="shared" si="0"/>
        <v>1.6288946267774416</v>
      </c>
      <c r="L14" s="32">
        <f t="shared" si="0"/>
        <v>1.7908476965428546</v>
      </c>
      <c r="M14" s="32">
        <f t="shared" si="0"/>
        <v>1.9671513572895656</v>
      </c>
      <c r="N14" s="32">
        <f t="shared" si="0"/>
        <v>2.1589249972727877</v>
      </c>
      <c r="O14" s="32">
        <f t="shared" si="0"/>
        <v>2.3673636745921187</v>
      </c>
      <c r="P14" s="32">
        <f t="shared" si="0"/>
        <v>2.5937424601000019</v>
      </c>
      <c r="Q14" s="32">
        <f t="shared" si="0"/>
        <v>2.839420986069018</v>
      </c>
      <c r="R14" s="32">
        <f t="shared" si="0"/>
        <v>3.1058482083442112</v>
      </c>
      <c r="S14" s="32">
        <f t="shared" si="0"/>
        <v>3.3945673899222193</v>
      </c>
      <c r="T14" s="32">
        <f t="shared" si="0"/>
        <v>3.7072213141185708</v>
      </c>
      <c r="U14" s="32">
        <f t="shared" si="0"/>
        <v>4.0455577357079067</v>
      </c>
    </row>
    <row r="15" spans="2:21">
      <c r="F15" s="9">
        <v>11</v>
      </c>
      <c r="G15" s="32">
        <f t="shared" si="1"/>
        <v>1.1156683466653166</v>
      </c>
      <c r="H15" s="32">
        <f t="shared" si="0"/>
        <v>1.243374308394652</v>
      </c>
      <c r="I15" s="32">
        <f t="shared" si="0"/>
        <v>1.3842338707244455</v>
      </c>
      <c r="J15" s="32">
        <f t="shared" si="0"/>
        <v>1.5394540563150783</v>
      </c>
      <c r="K15" s="32">
        <f t="shared" si="0"/>
        <v>1.7103393581163138</v>
      </c>
      <c r="L15" s="32">
        <f t="shared" si="0"/>
        <v>1.8982985583354262</v>
      </c>
      <c r="M15" s="32">
        <f t="shared" si="0"/>
        <v>2.1048519522998355</v>
      </c>
      <c r="N15" s="32">
        <f t="shared" si="0"/>
        <v>2.3316389970546108</v>
      </c>
      <c r="O15" s="32">
        <f t="shared" si="0"/>
        <v>2.5804264053054093</v>
      </c>
      <c r="P15" s="32">
        <f t="shared" si="0"/>
        <v>2.8531167061100025</v>
      </c>
      <c r="Q15" s="32">
        <f t="shared" si="0"/>
        <v>3.1517572945366101</v>
      </c>
      <c r="R15" s="32">
        <f t="shared" si="0"/>
        <v>3.4785499933455171</v>
      </c>
      <c r="S15" s="32">
        <f t="shared" si="0"/>
        <v>3.8358611506121072</v>
      </c>
      <c r="T15" s="32">
        <f t="shared" si="0"/>
        <v>4.2262322980951712</v>
      </c>
      <c r="U15" s="32">
        <f t="shared" si="0"/>
        <v>4.6523913960640924</v>
      </c>
    </row>
    <row r="16" spans="2:21">
      <c r="F16" s="9">
        <v>12</v>
      </c>
      <c r="G16" s="32">
        <f t="shared" si="1"/>
        <v>1.1268250301319698</v>
      </c>
      <c r="H16" s="32">
        <f t="shared" si="0"/>
        <v>1.2682417945625453</v>
      </c>
      <c r="I16" s="32">
        <f t="shared" si="0"/>
        <v>1.4257608868461786</v>
      </c>
      <c r="J16" s="32">
        <f t="shared" si="0"/>
        <v>1.6010322185676817</v>
      </c>
      <c r="K16" s="32">
        <f t="shared" si="0"/>
        <v>1.7958563260221292</v>
      </c>
      <c r="L16" s="32">
        <f t="shared" si="0"/>
        <v>2.0121964718355518</v>
      </c>
      <c r="M16" s="32">
        <f t="shared" si="0"/>
        <v>2.2521915889608235</v>
      </c>
      <c r="N16" s="32">
        <f t="shared" si="0"/>
        <v>2.5181701168189798</v>
      </c>
      <c r="O16" s="32">
        <f t="shared" si="0"/>
        <v>2.812664781782896</v>
      </c>
      <c r="P16" s="32">
        <f t="shared" si="0"/>
        <v>3.1384283767210026</v>
      </c>
      <c r="Q16" s="32">
        <f t="shared" si="0"/>
        <v>3.4984505969356374</v>
      </c>
      <c r="R16" s="32">
        <f t="shared" si="0"/>
        <v>3.8959759925469788</v>
      </c>
      <c r="S16" s="32">
        <f t="shared" si="0"/>
        <v>4.3345231001916806</v>
      </c>
      <c r="T16" s="32">
        <f t="shared" si="0"/>
        <v>4.8179048198284962</v>
      </c>
      <c r="U16" s="32">
        <f t="shared" si="0"/>
        <v>5.3502501054737053</v>
      </c>
    </row>
    <row r="17" spans="6:21">
      <c r="F17" s="9">
        <v>13</v>
      </c>
      <c r="G17" s="32">
        <f t="shared" si="1"/>
        <v>1.1380932804332895</v>
      </c>
      <c r="H17" s="32">
        <f t="shared" si="0"/>
        <v>1.2936066304537961</v>
      </c>
      <c r="I17" s="32">
        <f t="shared" si="0"/>
        <v>1.4685337134515639</v>
      </c>
      <c r="J17" s="32">
        <f t="shared" si="0"/>
        <v>1.6650735073103891</v>
      </c>
      <c r="K17" s="32">
        <f t="shared" si="0"/>
        <v>1.885649142323236</v>
      </c>
      <c r="L17" s="32">
        <f t="shared" si="0"/>
        <v>2.1329282601456852</v>
      </c>
      <c r="M17" s="32">
        <f t="shared" si="0"/>
        <v>2.4098450001880813</v>
      </c>
      <c r="N17" s="32">
        <f t="shared" si="0"/>
        <v>2.7196237261644982</v>
      </c>
      <c r="O17" s="32">
        <f t="shared" si="0"/>
        <v>3.0658046121433573</v>
      </c>
      <c r="P17" s="32">
        <f t="shared" si="0"/>
        <v>3.4522712143931029</v>
      </c>
      <c r="Q17" s="32">
        <f t="shared" si="0"/>
        <v>3.8832801625985578</v>
      </c>
      <c r="R17" s="32">
        <f t="shared" si="0"/>
        <v>4.363493111652617</v>
      </c>
      <c r="S17" s="32">
        <f t="shared" si="0"/>
        <v>4.8980111032165992</v>
      </c>
      <c r="T17" s="32">
        <f t="shared" si="0"/>
        <v>5.492411494604486</v>
      </c>
      <c r="U17" s="32">
        <f t="shared" si="0"/>
        <v>6.1527876212947614</v>
      </c>
    </row>
    <row r="18" spans="6:21">
      <c r="F18" s="9">
        <v>14</v>
      </c>
      <c r="G18" s="32">
        <f t="shared" si="1"/>
        <v>1.1494742132376226</v>
      </c>
      <c r="H18" s="32">
        <f t="shared" si="0"/>
        <v>1.3194787630628722</v>
      </c>
      <c r="I18" s="32">
        <f t="shared" si="0"/>
        <v>1.512589724855111</v>
      </c>
      <c r="J18" s="32">
        <f t="shared" si="0"/>
        <v>1.7316764476028046</v>
      </c>
      <c r="K18" s="32">
        <f t="shared" si="0"/>
        <v>1.9799315994393973</v>
      </c>
      <c r="L18" s="32">
        <f t="shared" si="0"/>
        <v>2.2609039557544262</v>
      </c>
      <c r="M18" s="32">
        <f t="shared" si="0"/>
        <v>2.5785341502012469</v>
      </c>
      <c r="N18" s="32">
        <f t="shared" si="0"/>
        <v>2.9371936242576586</v>
      </c>
      <c r="O18" s="32">
        <f t="shared" si="0"/>
        <v>3.3417270272362596</v>
      </c>
      <c r="P18" s="32">
        <f t="shared" si="0"/>
        <v>3.7974983358324139</v>
      </c>
      <c r="Q18" s="32">
        <f t="shared" si="0"/>
        <v>4.3104409804843993</v>
      </c>
      <c r="R18" s="32">
        <f t="shared" si="0"/>
        <v>4.8871122850509314</v>
      </c>
      <c r="S18" s="32">
        <f t="shared" si="0"/>
        <v>5.5347525466347554</v>
      </c>
      <c r="T18" s="32">
        <f t="shared" si="0"/>
        <v>6.2613491038491143</v>
      </c>
      <c r="U18" s="32">
        <f t="shared" si="0"/>
        <v>7.0757057644889754</v>
      </c>
    </row>
    <row r="19" spans="6:21">
      <c r="F19" s="9">
        <v>15</v>
      </c>
      <c r="G19" s="32">
        <f t="shared" si="1"/>
        <v>1.1609689553699984</v>
      </c>
      <c r="H19" s="32">
        <f t="shared" si="0"/>
        <v>1.3458683383241292</v>
      </c>
      <c r="I19" s="32">
        <f t="shared" si="0"/>
        <v>1.5579674166007644</v>
      </c>
      <c r="J19" s="32">
        <f t="shared" si="0"/>
        <v>1.8009435055069167</v>
      </c>
      <c r="K19" s="32">
        <f t="shared" si="0"/>
        <v>2.0789281794113679</v>
      </c>
      <c r="L19" s="32">
        <f t="shared" si="0"/>
        <v>2.3965581930996924</v>
      </c>
      <c r="M19" s="32">
        <f t="shared" si="0"/>
        <v>2.7590315407153345</v>
      </c>
      <c r="N19" s="32">
        <f t="shared" si="0"/>
        <v>3.1721691141982715</v>
      </c>
      <c r="O19" s="32">
        <f t="shared" si="0"/>
        <v>3.6424824596875229</v>
      </c>
      <c r="P19" s="32">
        <f t="shared" si="0"/>
        <v>4.1772481694156554</v>
      </c>
      <c r="Q19" s="32">
        <f t="shared" si="0"/>
        <v>4.7845894883376827</v>
      </c>
      <c r="R19" s="32">
        <f t="shared" si="0"/>
        <v>5.4735657592570428</v>
      </c>
      <c r="S19" s="32">
        <f t="shared" si="0"/>
        <v>6.2542703776972735</v>
      </c>
      <c r="T19" s="32">
        <f t="shared" si="0"/>
        <v>7.137937978387991</v>
      </c>
      <c r="U19" s="32">
        <f t="shared" si="0"/>
        <v>8.1370616291623197</v>
      </c>
    </row>
    <row r="20" spans="6:21">
      <c r="F20" s="9">
        <v>16</v>
      </c>
      <c r="G20" s="32">
        <f t="shared" si="1"/>
        <v>1.1725786449236988</v>
      </c>
      <c r="H20" s="32">
        <f t="shared" si="0"/>
        <v>1.372785705090612</v>
      </c>
      <c r="I20" s="32">
        <f t="shared" si="0"/>
        <v>1.6047064390987871</v>
      </c>
      <c r="J20" s="32">
        <f t="shared" si="0"/>
        <v>1.8729812457271937</v>
      </c>
      <c r="K20" s="32">
        <f t="shared" si="0"/>
        <v>2.182874588381936</v>
      </c>
      <c r="L20" s="32">
        <f t="shared" si="0"/>
        <v>2.5403516846856733</v>
      </c>
      <c r="M20" s="32">
        <f t="shared" si="0"/>
        <v>2.9521637485654075</v>
      </c>
      <c r="N20" s="32">
        <f t="shared" si="0"/>
        <v>3.4259426433341331</v>
      </c>
      <c r="O20" s="32">
        <f t="shared" si="0"/>
        <v>3.9703058810594003</v>
      </c>
      <c r="P20" s="32">
        <f t="shared" si="0"/>
        <v>4.5949729863572211</v>
      </c>
      <c r="Q20" s="32">
        <f t="shared" si="0"/>
        <v>5.3108943320548292</v>
      </c>
      <c r="R20" s="32">
        <f t="shared" si="0"/>
        <v>6.1303936503678891</v>
      </c>
      <c r="S20" s="32">
        <f t="shared" si="0"/>
        <v>7.0673255267979185</v>
      </c>
      <c r="T20" s="32">
        <f t="shared" si="0"/>
        <v>8.1372492953623112</v>
      </c>
      <c r="U20" s="32">
        <f t="shared" si="0"/>
        <v>9.3576208735366659</v>
      </c>
    </row>
    <row r="21" spans="6:21">
      <c r="F21" s="9">
        <v>17</v>
      </c>
      <c r="G21" s="32">
        <f t="shared" si="1"/>
        <v>1.1843044313729358</v>
      </c>
      <c r="H21" s="32">
        <f t="shared" si="1"/>
        <v>1.4002414191924244</v>
      </c>
      <c r="I21" s="32">
        <f t="shared" si="1"/>
        <v>1.6528476322717507</v>
      </c>
      <c r="J21" s="32">
        <f t="shared" si="1"/>
        <v>1.9479004955562815</v>
      </c>
      <c r="K21" s="32">
        <f t="shared" si="1"/>
        <v>2.2920183178010332</v>
      </c>
      <c r="L21" s="32">
        <f t="shared" si="1"/>
        <v>2.692772785766814</v>
      </c>
      <c r="M21" s="32">
        <f t="shared" si="1"/>
        <v>3.1588152109649861</v>
      </c>
      <c r="N21" s="32">
        <f t="shared" si="1"/>
        <v>3.7000180548008639</v>
      </c>
      <c r="O21" s="32">
        <f t="shared" si="1"/>
        <v>4.3276334103547462</v>
      </c>
      <c r="P21" s="32">
        <f t="shared" si="1"/>
        <v>5.0544702849929433</v>
      </c>
      <c r="Q21" s="32">
        <f t="shared" si="1"/>
        <v>5.8950927085808607</v>
      </c>
      <c r="R21" s="32">
        <f t="shared" si="1"/>
        <v>6.8660408884120363</v>
      </c>
      <c r="S21" s="32">
        <f t="shared" si="1"/>
        <v>7.9860778452816472</v>
      </c>
      <c r="T21" s="32">
        <f t="shared" si="1"/>
        <v>9.2764641967130359</v>
      </c>
      <c r="U21" s="32">
        <f t="shared" si="1"/>
        <v>10.761264004567165</v>
      </c>
    </row>
    <row r="22" spans="6:21">
      <c r="F22" s="9">
        <v>18</v>
      </c>
      <c r="G22" s="32">
        <f t="shared" si="1"/>
        <v>1.1961474756866652</v>
      </c>
      <c r="H22" s="32">
        <f t="shared" si="1"/>
        <v>1.4282462475762727</v>
      </c>
      <c r="I22" s="32">
        <f t="shared" si="1"/>
        <v>1.7024330612399032</v>
      </c>
      <c r="J22" s="32">
        <f t="shared" si="1"/>
        <v>2.025816515378533</v>
      </c>
      <c r="K22" s="32">
        <f t="shared" si="1"/>
        <v>2.4066192336910848</v>
      </c>
      <c r="L22" s="32">
        <f t="shared" si="1"/>
        <v>2.8543391529128228</v>
      </c>
      <c r="M22" s="32">
        <f t="shared" si="1"/>
        <v>3.3799322757325352</v>
      </c>
      <c r="N22" s="32">
        <f t="shared" si="1"/>
        <v>3.9960194991849334</v>
      </c>
      <c r="O22" s="32">
        <f t="shared" si="1"/>
        <v>4.7171204172866741</v>
      </c>
      <c r="P22" s="32">
        <f t="shared" si="1"/>
        <v>5.5599173134922379</v>
      </c>
      <c r="Q22" s="32">
        <f t="shared" si="1"/>
        <v>6.5435529065247557</v>
      </c>
      <c r="R22" s="32">
        <f t="shared" si="1"/>
        <v>7.6899657950214815</v>
      </c>
      <c r="S22" s="32">
        <f t="shared" si="1"/>
        <v>9.02426796516826</v>
      </c>
      <c r="T22" s="32">
        <f t="shared" si="1"/>
        <v>10.575169184252863</v>
      </c>
      <c r="U22" s="32">
        <f t="shared" si="1"/>
        <v>12.375453605252238</v>
      </c>
    </row>
    <row r="23" spans="6:21">
      <c r="F23" s="9">
        <v>19</v>
      </c>
      <c r="G23" s="32">
        <f t="shared" si="1"/>
        <v>1.2081089504435316</v>
      </c>
      <c r="H23" s="32">
        <f t="shared" si="1"/>
        <v>1.4568111725277981</v>
      </c>
      <c r="I23" s="32">
        <f t="shared" si="1"/>
        <v>1.7535060530771003</v>
      </c>
      <c r="J23" s="32">
        <f t="shared" si="1"/>
        <v>2.1068491759936743</v>
      </c>
      <c r="K23" s="32">
        <f t="shared" si="1"/>
        <v>2.526950195375639</v>
      </c>
      <c r="L23" s="32">
        <f t="shared" si="1"/>
        <v>3.0255995020875925</v>
      </c>
      <c r="M23" s="32">
        <f t="shared" si="1"/>
        <v>3.6165275350338129</v>
      </c>
      <c r="N23" s="32">
        <f t="shared" si="1"/>
        <v>4.3157010591197285</v>
      </c>
      <c r="O23" s="32">
        <f t="shared" si="1"/>
        <v>5.1416612548424752</v>
      </c>
      <c r="P23" s="32">
        <f t="shared" si="1"/>
        <v>6.1159090448414632</v>
      </c>
      <c r="Q23" s="32">
        <f t="shared" si="1"/>
        <v>7.2633437262424794</v>
      </c>
      <c r="R23" s="32">
        <f t="shared" si="1"/>
        <v>8.61276169042406</v>
      </c>
      <c r="S23" s="32">
        <f t="shared" si="1"/>
        <v>10.197422800640132</v>
      </c>
      <c r="T23" s="32">
        <f t="shared" si="1"/>
        <v>12.055692870048263</v>
      </c>
      <c r="U23" s="32">
        <f t="shared" si="1"/>
        <v>14.231771646040073</v>
      </c>
    </row>
    <row r="24" spans="6:21">
      <c r="F24" s="9">
        <v>20</v>
      </c>
      <c r="G24" s="32">
        <f t="shared" si="1"/>
        <v>1.220190039947967</v>
      </c>
      <c r="H24" s="32">
        <f t="shared" si="1"/>
        <v>1.4859473959783542</v>
      </c>
      <c r="I24" s="32">
        <f t="shared" si="1"/>
        <v>1.8061112346694133</v>
      </c>
      <c r="J24" s="32">
        <f t="shared" si="1"/>
        <v>2.1911231430334213</v>
      </c>
      <c r="K24" s="32">
        <f t="shared" si="1"/>
        <v>2.6532977051444209</v>
      </c>
      <c r="L24" s="32">
        <f t="shared" si="1"/>
        <v>3.207135472212848</v>
      </c>
      <c r="M24" s="32">
        <f t="shared" si="1"/>
        <v>3.8696844624861795</v>
      </c>
      <c r="N24" s="32">
        <f t="shared" si="1"/>
        <v>4.6609571438493065</v>
      </c>
      <c r="O24" s="32">
        <f t="shared" si="1"/>
        <v>5.6044107677782975</v>
      </c>
      <c r="P24" s="32">
        <f t="shared" si="1"/>
        <v>6.7274999493256091</v>
      </c>
      <c r="Q24" s="32">
        <f t="shared" si="1"/>
        <v>8.0623115361291529</v>
      </c>
      <c r="R24" s="32">
        <f t="shared" si="1"/>
        <v>9.6462930932749469</v>
      </c>
      <c r="S24" s="32">
        <f t="shared" si="1"/>
        <v>11.523087764723348</v>
      </c>
      <c r="T24" s="32">
        <f t="shared" si="1"/>
        <v>13.743489871855022</v>
      </c>
      <c r="U24" s="32">
        <f t="shared" si="1"/>
        <v>16.366537392946082</v>
      </c>
    </row>
    <row r="25" spans="6:21">
      <c r="F25" s="9">
        <v>21</v>
      </c>
      <c r="G25" s="32">
        <f t="shared" si="1"/>
        <v>1.2323919403474466</v>
      </c>
      <c r="H25" s="32">
        <f t="shared" si="1"/>
        <v>1.5156663438979212</v>
      </c>
      <c r="I25" s="32">
        <f t="shared" si="1"/>
        <v>1.8602945717094954</v>
      </c>
      <c r="J25" s="32">
        <f t="shared" si="1"/>
        <v>2.2787680687547587</v>
      </c>
      <c r="K25" s="32">
        <f t="shared" si="1"/>
        <v>2.7859625904016418</v>
      </c>
      <c r="L25" s="32">
        <f t="shared" si="1"/>
        <v>3.3995636005456196</v>
      </c>
      <c r="M25" s="32">
        <f t="shared" si="1"/>
        <v>4.1405623748602123</v>
      </c>
      <c r="N25" s="32">
        <f t="shared" si="1"/>
        <v>5.0338337153572512</v>
      </c>
      <c r="O25" s="32">
        <f t="shared" si="1"/>
        <v>6.1088077368783456</v>
      </c>
      <c r="P25" s="32">
        <f t="shared" si="1"/>
        <v>7.4002499442581708</v>
      </c>
      <c r="Q25" s="32">
        <f t="shared" si="1"/>
        <v>8.9491658051033607</v>
      </c>
      <c r="R25" s="32">
        <f t="shared" si="1"/>
        <v>10.803848264467941</v>
      </c>
      <c r="S25" s="32">
        <f t="shared" si="1"/>
        <v>13.021089174137382</v>
      </c>
      <c r="T25" s="32">
        <f t="shared" si="1"/>
        <v>15.667578453914727</v>
      </c>
      <c r="U25" s="32">
        <f t="shared" si="1"/>
        <v>18.821518001887995</v>
      </c>
    </row>
    <row r="26" spans="6:21">
      <c r="F26" s="9">
        <v>22</v>
      </c>
      <c r="G26" s="32">
        <f t="shared" si="1"/>
        <v>1.2447158597509214</v>
      </c>
      <c r="H26" s="32">
        <f t="shared" si="1"/>
        <v>1.5459796707758797</v>
      </c>
      <c r="I26" s="32">
        <f t="shared" si="1"/>
        <v>1.9161034088607805</v>
      </c>
      <c r="J26" s="32">
        <f t="shared" si="1"/>
        <v>2.3699187915049489</v>
      </c>
      <c r="K26" s="32">
        <f t="shared" si="1"/>
        <v>2.9252607199217238</v>
      </c>
      <c r="L26" s="32">
        <f t="shared" si="1"/>
        <v>3.6035374165783569</v>
      </c>
      <c r="M26" s="32">
        <f t="shared" si="1"/>
        <v>4.4304017411004271</v>
      </c>
      <c r="N26" s="32">
        <f t="shared" si="1"/>
        <v>5.4365404125858321</v>
      </c>
      <c r="O26" s="32">
        <f t="shared" si="1"/>
        <v>6.6586004331973969</v>
      </c>
      <c r="P26" s="32">
        <f t="shared" si="1"/>
        <v>8.140274938683989</v>
      </c>
      <c r="Q26" s="32">
        <f t="shared" si="1"/>
        <v>9.9335740436647306</v>
      </c>
      <c r="R26" s="32">
        <f t="shared" si="1"/>
        <v>12.100310056204096</v>
      </c>
      <c r="S26" s="32">
        <f t="shared" si="1"/>
        <v>14.713830766775239</v>
      </c>
      <c r="T26" s="32">
        <f t="shared" si="1"/>
        <v>17.861039437462789</v>
      </c>
      <c r="U26" s="32">
        <f t="shared" si="1"/>
        <v>21.644745702171193</v>
      </c>
    </row>
    <row r="27" spans="6:21">
      <c r="F27" s="9">
        <v>23</v>
      </c>
      <c r="G27" s="32">
        <f t="shared" si="1"/>
        <v>1.2571630183484304</v>
      </c>
      <c r="H27" s="32">
        <f t="shared" si="1"/>
        <v>1.576899264191397</v>
      </c>
      <c r="I27" s="32">
        <f t="shared" si="1"/>
        <v>1.973586511126604</v>
      </c>
      <c r="J27" s="32">
        <f t="shared" si="1"/>
        <v>2.4647155431651466</v>
      </c>
      <c r="K27" s="32">
        <f t="shared" si="1"/>
        <v>3.0715237559178106</v>
      </c>
      <c r="L27" s="32">
        <f t="shared" si="1"/>
        <v>3.8197496615730588</v>
      </c>
      <c r="M27" s="32">
        <f t="shared" si="1"/>
        <v>4.740529862977457</v>
      </c>
      <c r="N27" s="32">
        <f t="shared" si="1"/>
        <v>5.8714636455926987</v>
      </c>
      <c r="O27" s="32">
        <f t="shared" si="1"/>
        <v>7.2578744721851622</v>
      </c>
      <c r="P27" s="32">
        <f t="shared" si="1"/>
        <v>8.9543024325523888</v>
      </c>
      <c r="Q27" s="32">
        <f t="shared" si="1"/>
        <v>11.02626718846785</v>
      </c>
      <c r="R27" s="32">
        <f t="shared" si="1"/>
        <v>13.552347262948587</v>
      </c>
      <c r="S27" s="32">
        <f t="shared" si="1"/>
        <v>16.626628766456019</v>
      </c>
      <c r="T27" s="32">
        <f t="shared" si="1"/>
        <v>20.361584958707585</v>
      </c>
      <c r="U27" s="32">
        <f t="shared" si="1"/>
        <v>24.891457557496867</v>
      </c>
    </row>
    <row r="28" spans="6:21">
      <c r="F28" s="9">
        <v>24</v>
      </c>
      <c r="G28" s="32">
        <f t="shared" si="1"/>
        <v>1.269734648531915</v>
      </c>
      <c r="H28" s="32">
        <f t="shared" si="1"/>
        <v>1.608437249475225</v>
      </c>
      <c r="I28" s="32">
        <f t="shared" si="1"/>
        <v>2.0327941064604018</v>
      </c>
      <c r="J28" s="32">
        <f t="shared" si="1"/>
        <v>2.5633041648917527</v>
      </c>
      <c r="K28" s="32">
        <f t="shared" si="1"/>
        <v>3.2250999437137007</v>
      </c>
      <c r="L28" s="32">
        <f t="shared" si="1"/>
        <v>4.0489346412674418</v>
      </c>
      <c r="M28" s="32">
        <f t="shared" si="1"/>
        <v>5.0723669533858793</v>
      </c>
      <c r="N28" s="32">
        <f t="shared" si="1"/>
        <v>6.3411807372401148</v>
      </c>
      <c r="O28" s="32">
        <f t="shared" si="1"/>
        <v>7.9110831746818278</v>
      </c>
      <c r="P28" s="32">
        <f t="shared" si="1"/>
        <v>9.8497326758076262</v>
      </c>
      <c r="Q28" s="32">
        <f t="shared" si="1"/>
        <v>12.239156579199317</v>
      </c>
      <c r="R28" s="32">
        <f t="shared" si="1"/>
        <v>15.178628934502418</v>
      </c>
      <c r="S28" s="32">
        <f t="shared" si="1"/>
        <v>18.788090506095301</v>
      </c>
      <c r="T28" s="32">
        <f t="shared" si="1"/>
        <v>23.212206852926652</v>
      </c>
      <c r="U28" s="32">
        <f t="shared" si="1"/>
        <v>28.625176191121394</v>
      </c>
    </row>
    <row r="29" spans="6:21">
      <c r="F29" s="9">
        <v>25</v>
      </c>
      <c r="G29" s="32">
        <f t="shared" si="1"/>
        <v>1.2824319950172343</v>
      </c>
      <c r="H29" s="32">
        <f t="shared" si="1"/>
        <v>1.6406059944647295</v>
      </c>
      <c r="I29" s="32">
        <f t="shared" si="1"/>
        <v>2.0937779296542138</v>
      </c>
      <c r="J29" s="32">
        <f t="shared" si="1"/>
        <v>2.6658363314874234</v>
      </c>
      <c r="K29" s="32">
        <f t="shared" si="1"/>
        <v>3.3863549408993858</v>
      </c>
      <c r="L29" s="32">
        <f t="shared" si="1"/>
        <v>4.2918707197434882</v>
      </c>
      <c r="M29" s="32">
        <f t="shared" si="1"/>
        <v>5.4274326401228912</v>
      </c>
      <c r="N29" s="32">
        <f t="shared" si="1"/>
        <v>6.8484751962193249</v>
      </c>
      <c r="O29" s="32">
        <f t="shared" si="1"/>
        <v>8.6230806604031933</v>
      </c>
      <c r="P29" s="32">
        <f t="shared" si="1"/>
        <v>10.834705943388391</v>
      </c>
      <c r="Q29" s="32">
        <f t="shared" si="1"/>
        <v>13.585463802911244</v>
      </c>
      <c r="R29" s="32">
        <f t="shared" si="1"/>
        <v>17.000064406642711</v>
      </c>
      <c r="S29" s="32">
        <f t="shared" si="1"/>
        <v>21.230542271887689</v>
      </c>
      <c r="T29" s="32">
        <f t="shared" si="1"/>
        <v>26.461915812336382</v>
      </c>
      <c r="U29" s="32">
        <f t="shared" si="1"/>
        <v>32.9189526197896</v>
      </c>
    </row>
    <row r="30" spans="6:21">
      <c r="F30" s="9">
        <v>26</v>
      </c>
      <c r="G30" s="32">
        <f t="shared" si="1"/>
        <v>1.2952563149674066</v>
      </c>
      <c r="H30" s="32">
        <f t="shared" si="1"/>
        <v>1.6734181143540243</v>
      </c>
      <c r="I30" s="32">
        <f t="shared" si="1"/>
        <v>2.1565912675438406</v>
      </c>
      <c r="J30" s="32">
        <f t="shared" si="1"/>
        <v>2.77246978474692</v>
      </c>
      <c r="K30" s="32">
        <f t="shared" si="1"/>
        <v>3.5556726879443552</v>
      </c>
      <c r="L30" s="32">
        <f t="shared" si="1"/>
        <v>4.5493829629280977</v>
      </c>
      <c r="M30" s="32">
        <f t="shared" si="1"/>
        <v>5.807352924931493</v>
      </c>
      <c r="N30" s="32">
        <f t="shared" si="1"/>
        <v>7.3963532119168702</v>
      </c>
      <c r="O30" s="32">
        <f t="shared" si="1"/>
        <v>9.3991579198394817</v>
      </c>
      <c r="P30" s="32">
        <f t="shared" si="1"/>
        <v>11.918176537727231</v>
      </c>
      <c r="Q30" s="32">
        <f t="shared" si="1"/>
        <v>15.079864821231482</v>
      </c>
      <c r="R30" s="32">
        <f t="shared" si="1"/>
        <v>19.040072135439836</v>
      </c>
      <c r="S30" s="32">
        <f t="shared" si="1"/>
        <v>23.990512767233085</v>
      </c>
      <c r="T30" s="32">
        <f t="shared" si="1"/>
        <v>30.166584026063482</v>
      </c>
      <c r="U30" s="32">
        <f t="shared" si="1"/>
        <v>37.85679551275804</v>
      </c>
    </row>
    <row r="31" spans="6:21">
      <c r="F31" s="9">
        <v>27</v>
      </c>
      <c r="G31" s="32">
        <f t="shared" si="1"/>
        <v>1.3082088781170802</v>
      </c>
      <c r="H31" s="32">
        <f t="shared" si="1"/>
        <v>1.7068864766411045</v>
      </c>
      <c r="I31" s="32">
        <f t="shared" si="1"/>
        <v>2.2212890055701555</v>
      </c>
      <c r="J31" s="32">
        <f t="shared" si="1"/>
        <v>2.8833685761367969</v>
      </c>
      <c r="K31" s="32">
        <f t="shared" si="1"/>
        <v>3.7334563223415733</v>
      </c>
      <c r="L31" s="32">
        <f t="shared" si="1"/>
        <v>4.8223459407037845</v>
      </c>
      <c r="M31" s="32">
        <f t="shared" si="1"/>
        <v>6.2138676296766988</v>
      </c>
      <c r="N31" s="32">
        <f t="shared" si="1"/>
        <v>7.9880614688702201</v>
      </c>
      <c r="O31" s="32">
        <f t="shared" si="1"/>
        <v>10.245082132625035</v>
      </c>
      <c r="P31" s="32">
        <f t="shared" si="1"/>
        <v>13.109994191499956</v>
      </c>
      <c r="Q31" s="32">
        <f t="shared" si="1"/>
        <v>16.738649951566945</v>
      </c>
      <c r="R31" s="32">
        <f t="shared" si="1"/>
        <v>21.324880791692621</v>
      </c>
      <c r="S31" s="32">
        <f t="shared" si="1"/>
        <v>27.10927942697338</v>
      </c>
      <c r="T31" s="32">
        <f t="shared" si="1"/>
        <v>34.389905789712373</v>
      </c>
      <c r="U31" s="32">
        <f t="shared" si="1"/>
        <v>43.535314839671742</v>
      </c>
    </row>
    <row r="32" spans="6:21">
      <c r="F32" s="9">
        <v>28</v>
      </c>
      <c r="G32" s="32">
        <f t="shared" si="1"/>
        <v>1.3212909668982511</v>
      </c>
      <c r="H32" s="32">
        <f t="shared" si="1"/>
        <v>1.7410242061739269</v>
      </c>
      <c r="I32" s="32">
        <f t="shared" si="1"/>
        <v>2.2879276757372602</v>
      </c>
      <c r="J32" s="32">
        <f t="shared" si="1"/>
        <v>2.9987033191822694</v>
      </c>
      <c r="K32" s="32">
        <f t="shared" si="1"/>
        <v>3.9201291384586514</v>
      </c>
      <c r="L32" s="32">
        <f t="shared" si="1"/>
        <v>5.1116866971460118</v>
      </c>
      <c r="M32" s="32">
        <f t="shared" si="1"/>
        <v>6.6488383637540664</v>
      </c>
      <c r="N32" s="32">
        <f t="shared" si="1"/>
        <v>8.6271063863798378</v>
      </c>
      <c r="O32" s="32">
        <f t="shared" si="1"/>
        <v>11.167139524561287</v>
      </c>
      <c r="P32" s="32">
        <f t="shared" si="1"/>
        <v>14.420993610649951</v>
      </c>
      <c r="Q32" s="32">
        <f t="shared" si="1"/>
        <v>18.579901446239312</v>
      </c>
      <c r="R32" s="32">
        <f t="shared" si="1"/>
        <v>23.883866486695734</v>
      </c>
      <c r="S32" s="32">
        <f t="shared" si="1"/>
        <v>30.633485752479917</v>
      </c>
      <c r="T32" s="32">
        <f t="shared" si="1"/>
        <v>39.204492600272111</v>
      </c>
      <c r="U32" s="32">
        <f t="shared" si="1"/>
        <v>50.065612065622496</v>
      </c>
    </row>
    <row r="33" spans="6:21">
      <c r="F33" s="9">
        <v>29</v>
      </c>
      <c r="G33" s="32">
        <f t="shared" si="1"/>
        <v>1.3345038765672337</v>
      </c>
      <c r="H33" s="32">
        <f t="shared" si="1"/>
        <v>1.7758446902974052</v>
      </c>
      <c r="I33" s="32">
        <f t="shared" si="1"/>
        <v>2.3565655060093778</v>
      </c>
      <c r="J33" s="32">
        <f t="shared" si="1"/>
        <v>3.1186514519495603</v>
      </c>
      <c r="K33" s="32">
        <f t="shared" si="1"/>
        <v>4.1161355953815848</v>
      </c>
      <c r="L33" s="32">
        <f t="shared" si="1"/>
        <v>5.4183878989747729</v>
      </c>
      <c r="M33" s="32">
        <f t="shared" si="1"/>
        <v>7.1142570492168513</v>
      </c>
      <c r="N33" s="32">
        <f t="shared" si="1"/>
        <v>9.3172748972902255</v>
      </c>
      <c r="O33" s="32">
        <f t="shared" si="1"/>
        <v>12.172182081771805</v>
      </c>
      <c r="P33" s="32">
        <f t="shared" si="1"/>
        <v>15.863092971714947</v>
      </c>
      <c r="Q33" s="32">
        <f t="shared" si="1"/>
        <v>20.623690605325635</v>
      </c>
      <c r="R33" s="32">
        <f t="shared" si="1"/>
        <v>26.749930465099226</v>
      </c>
      <c r="S33" s="32">
        <f t="shared" si="1"/>
        <v>34.615838900302307</v>
      </c>
      <c r="T33" s="32">
        <f t="shared" si="1"/>
        <v>44.693121564310211</v>
      </c>
      <c r="U33" s="32">
        <f t="shared" si="1"/>
        <v>57.575453875465868</v>
      </c>
    </row>
    <row r="34" spans="6:21">
      <c r="F34" s="9">
        <v>30</v>
      </c>
      <c r="G34" s="32">
        <f t="shared" si="1"/>
        <v>1.3478489153329063</v>
      </c>
      <c r="H34" s="32">
        <f t="shared" si="1"/>
        <v>1.8113615841033535</v>
      </c>
      <c r="I34" s="32">
        <f t="shared" si="1"/>
        <v>2.4272624711896591</v>
      </c>
      <c r="J34" s="32">
        <f t="shared" si="1"/>
        <v>3.2433975100275423</v>
      </c>
      <c r="K34" s="32">
        <f t="shared" si="1"/>
        <v>4.3219423751506625</v>
      </c>
      <c r="L34" s="32">
        <f t="shared" si="1"/>
        <v>5.7434911729132594</v>
      </c>
      <c r="M34" s="32">
        <f t="shared" si="1"/>
        <v>7.6122550426620306</v>
      </c>
      <c r="N34" s="32">
        <f t="shared" si="1"/>
        <v>10.062656889073445</v>
      </c>
      <c r="O34" s="32">
        <f t="shared" si="1"/>
        <v>13.267678469131269</v>
      </c>
      <c r="P34" s="32">
        <f t="shared" si="1"/>
        <v>17.449402268886445</v>
      </c>
      <c r="Q34" s="32">
        <f t="shared" si="1"/>
        <v>22.892296571911455</v>
      </c>
      <c r="R34" s="32">
        <f t="shared" si="1"/>
        <v>29.959922120911134</v>
      </c>
      <c r="S34" s="32">
        <f t="shared" si="1"/>
        <v>39.115897957341595</v>
      </c>
      <c r="T34" s="32">
        <f t="shared" si="1"/>
        <v>50.950158583313645</v>
      </c>
      <c r="U34" s="32">
        <f t="shared" si="1"/>
        <v>66.211771956785753</v>
      </c>
    </row>
    <row r="35" spans="6:21">
      <c r="F35" s="9">
        <v>31</v>
      </c>
      <c r="G35" s="32">
        <f t="shared" si="1"/>
        <v>1.3613274044862349</v>
      </c>
      <c r="H35" s="32">
        <f t="shared" si="1"/>
        <v>1.8475888157854201</v>
      </c>
      <c r="I35" s="32">
        <f t="shared" si="1"/>
        <v>2.5000803453253493</v>
      </c>
      <c r="J35" s="32">
        <f t="shared" si="1"/>
        <v>3.3731334104286441</v>
      </c>
      <c r="K35" s="32">
        <f t="shared" si="1"/>
        <v>4.5380394939081974</v>
      </c>
      <c r="L35" s="32">
        <f t="shared" si="1"/>
        <v>6.0881006432880564</v>
      </c>
      <c r="M35" s="32">
        <f t="shared" si="1"/>
        <v>8.1451128956483743</v>
      </c>
      <c r="N35" s="32">
        <f t="shared" si="1"/>
        <v>10.867669440199322</v>
      </c>
      <c r="O35" s="32">
        <f t="shared" si="1"/>
        <v>14.461769531353083</v>
      </c>
      <c r="P35" s="32">
        <f t="shared" si="1"/>
        <v>19.194342495775089</v>
      </c>
      <c r="Q35" s="32">
        <f t="shared" si="1"/>
        <v>25.410449194821716</v>
      </c>
      <c r="R35" s="32">
        <f t="shared" si="1"/>
        <v>33.555112775420469</v>
      </c>
      <c r="S35" s="32">
        <f t="shared" si="1"/>
        <v>44.200964691796003</v>
      </c>
      <c r="T35" s="32">
        <f t="shared" si="1"/>
        <v>58.083180784977557</v>
      </c>
      <c r="U35" s="32">
        <f t="shared" si="1"/>
        <v>76.143537750303594</v>
      </c>
    </row>
    <row r="36" spans="6:21">
      <c r="F36" s="9">
        <v>32</v>
      </c>
      <c r="G36" s="32">
        <f t="shared" si="1"/>
        <v>1.3749406785310976</v>
      </c>
      <c r="H36" s="32">
        <f t="shared" si="1"/>
        <v>1.8845405921011289</v>
      </c>
      <c r="I36" s="32">
        <f t="shared" si="1"/>
        <v>2.5750827556851092</v>
      </c>
      <c r="J36" s="32">
        <f t="shared" si="1"/>
        <v>3.5080587468457902</v>
      </c>
      <c r="K36" s="32">
        <f t="shared" si="1"/>
        <v>4.7649414686036069</v>
      </c>
      <c r="L36" s="32">
        <f t="shared" si="1"/>
        <v>6.4533866818853385</v>
      </c>
      <c r="M36" s="32">
        <f t="shared" si="1"/>
        <v>8.7152707983437594</v>
      </c>
      <c r="N36" s="32">
        <f t="shared" si="1"/>
        <v>11.737082995415268</v>
      </c>
      <c r="O36" s="32">
        <f t="shared" si="1"/>
        <v>15.76332878917486</v>
      </c>
      <c r="P36" s="32">
        <f t="shared" si="1"/>
        <v>21.113776745352599</v>
      </c>
      <c r="Q36" s="32">
        <f t="shared" si="1"/>
        <v>28.20559860625211</v>
      </c>
      <c r="R36" s="32">
        <f t="shared" si="1"/>
        <v>37.581726308470934</v>
      </c>
      <c r="S36" s="32">
        <f t="shared" si="1"/>
        <v>49.947090101729479</v>
      </c>
      <c r="T36" s="32">
        <f t="shared" si="1"/>
        <v>66.214826094874425</v>
      </c>
      <c r="U36" s="32">
        <f t="shared" si="1"/>
        <v>87.565068412849115</v>
      </c>
    </row>
    <row r="37" spans="6:21">
      <c r="F37" s="9">
        <v>33</v>
      </c>
      <c r="G37" s="32">
        <f t="shared" ref="G37:U53" si="2">(1+G$4)^$F37</f>
        <v>1.3886900853164086</v>
      </c>
      <c r="H37" s="32">
        <f t="shared" si="2"/>
        <v>1.9222314039431516</v>
      </c>
      <c r="I37" s="32">
        <f t="shared" si="2"/>
        <v>2.6523352383556626</v>
      </c>
      <c r="J37" s="32">
        <f t="shared" si="2"/>
        <v>3.6483810967196217</v>
      </c>
      <c r="K37" s="32">
        <f t="shared" si="2"/>
        <v>5.0031885420337874</v>
      </c>
      <c r="L37" s="32">
        <f t="shared" si="2"/>
        <v>6.8405898827984588</v>
      </c>
      <c r="M37" s="32">
        <f t="shared" si="2"/>
        <v>9.3253397542278229</v>
      </c>
      <c r="N37" s="32">
        <f t="shared" si="2"/>
        <v>12.676049635048489</v>
      </c>
      <c r="O37" s="32">
        <f t="shared" si="2"/>
        <v>17.182028380200599</v>
      </c>
      <c r="P37" s="32">
        <f t="shared" si="2"/>
        <v>23.225154419887861</v>
      </c>
      <c r="Q37" s="32">
        <f t="shared" si="2"/>
        <v>31.308214452939843</v>
      </c>
      <c r="R37" s="32">
        <f t="shared" si="2"/>
        <v>42.091533465487451</v>
      </c>
      <c r="S37" s="32">
        <f t="shared" si="2"/>
        <v>56.440211814954303</v>
      </c>
      <c r="T37" s="32">
        <f t="shared" si="2"/>
        <v>75.484901748156858</v>
      </c>
      <c r="U37" s="32">
        <f t="shared" si="2"/>
        <v>100.69982867477647</v>
      </c>
    </row>
    <row r="38" spans="6:21">
      <c r="F38" s="9">
        <v>34</v>
      </c>
      <c r="G38" s="32">
        <f t="shared" si="2"/>
        <v>1.4025769861695727</v>
      </c>
      <c r="H38" s="32">
        <f t="shared" si="2"/>
        <v>1.9606760320220145</v>
      </c>
      <c r="I38" s="32">
        <f t="shared" si="2"/>
        <v>2.7319052955063321</v>
      </c>
      <c r="J38" s="32">
        <f t="shared" si="2"/>
        <v>3.7943163405884071</v>
      </c>
      <c r="K38" s="32">
        <f t="shared" si="2"/>
        <v>5.2533479691354765</v>
      </c>
      <c r="L38" s="32">
        <f t="shared" si="2"/>
        <v>7.2510252757663674</v>
      </c>
      <c r="M38" s="32">
        <f t="shared" si="2"/>
        <v>9.9781135370237699</v>
      </c>
      <c r="N38" s="32">
        <f t="shared" si="2"/>
        <v>13.690133605852369</v>
      </c>
      <c r="O38" s="32">
        <f t="shared" si="2"/>
        <v>18.728410934418655</v>
      </c>
      <c r="P38" s="32">
        <f t="shared" si="2"/>
        <v>25.547669861876649</v>
      </c>
      <c r="Q38" s="32">
        <f t="shared" si="2"/>
        <v>34.752118042763229</v>
      </c>
      <c r="R38" s="32">
        <f t="shared" si="2"/>
        <v>47.142517481345948</v>
      </c>
      <c r="S38" s="32">
        <f t="shared" si="2"/>
        <v>63.777439350898355</v>
      </c>
      <c r="T38" s="32">
        <f t="shared" si="2"/>
        <v>86.052787992898828</v>
      </c>
      <c r="U38" s="32">
        <f t="shared" si="2"/>
        <v>115.80480297599294</v>
      </c>
    </row>
    <row r="39" spans="6:21">
      <c r="F39" s="9">
        <v>35</v>
      </c>
      <c r="G39" s="32">
        <f t="shared" si="2"/>
        <v>1.4166027560312682</v>
      </c>
      <c r="H39" s="32">
        <f t="shared" si="2"/>
        <v>1.9998895526624547</v>
      </c>
      <c r="I39" s="32">
        <f t="shared" si="2"/>
        <v>2.8138624543715225</v>
      </c>
      <c r="J39" s="32">
        <f t="shared" si="2"/>
        <v>3.9460889942119435</v>
      </c>
      <c r="K39" s="32">
        <f t="shared" si="2"/>
        <v>5.5160153675922512</v>
      </c>
      <c r="L39" s="32">
        <f t="shared" si="2"/>
        <v>7.6860867923123504</v>
      </c>
      <c r="M39" s="32">
        <f t="shared" si="2"/>
        <v>10.676581484615435</v>
      </c>
      <c r="N39" s="32">
        <f t="shared" si="2"/>
        <v>14.785344294320559</v>
      </c>
      <c r="O39" s="32">
        <f t="shared" si="2"/>
        <v>20.413967918516335</v>
      </c>
      <c r="P39" s="32">
        <f t="shared" si="2"/>
        <v>28.102436848064318</v>
      </c>
      <c r="Q39" s="32">
        <f t="shared" si="2"/>
        <v>38.57485102746719</v>
      </c>
      <c r="R39" s="32">
        <f t="shared" si="2"/>
        <v>52.799619579107464</v>
      </c>
      <c r="S39" s="32">
        <f t="shared" si="2"/>
        <v>72.068506466515132</v>
      </c>
      <c r="T39" s="32">
        <f t="shared" si="2"/>
        <v>98.100178311904656</v>
      </c>
      <c r="U39" s="32">
        <f t="shared" si="2"/>
        <v>133.17552342239185</v>
      </c>
    </row>
    <row r="40" spans="6:21">
      <c r="F40" s="9">
        <v>36</v>
      </c>
      <c r="G40" s="32">
        <f t="shared" si="2"/>
        <v>1.430768783591581</v>
      </c>
      <c r="H40" s="32">
        <f t="shared" si="2"/>
        <v>2.0398873437157037</v>
      </c>
      <c r="I40" s="32">
        <f t="shared" si="2"/>
        <v>2.898278328002668</v>
      </c>
      <c r="J40" s="32">
        <f t="shared" si="2"/>
        <v>4.103932553980421</v>
      </c>
      <c r="K40" s="32">
        <f t="shared" si="2"/>
        <v>5.791816135971863</v>
      </c>
      <c r="L40" s="32">
        <f t="shared" si="2"/>
        <v>8.1472519998510915</v>
      </c>
      <c r="M40" s="32">
        <f t="shared" si="2"/>
        <v>11.423942188538515</v>
      </c>
      <c r="N40" s="32">
        <f t="shared" si="2"/>
        <v>15.968171837866207</v>
      </c>
      <c r="O40" s="32">
        <f t="shared" si="2"/>
        <v>22.251225031182805</v>
      </c>
      <c r="P40" s="32">
        <f t="shared" si="2"/>
        <v>30.912680532870748</v>
      </c>
      <c r="Q40" s="32">
        <f t="shared" si="2"/>
        <v>42.818084640488578</v>
      </c>
      <c r="R40" s="32">
        <f t="shared" si="2"/>
        <v>59.135573928600358</v>
      </c>
      <c r="S40" s="32">
        <f t="shared" si="2"/>
        <v>81.437412307162091</v>
      </c>
      <c r="T40" s="32">
        <f t="shared" si="2"/>
        <v>111.83420327557134</v>
      </c>
      <c r="U40" s="32">
        <f t="shared" si="2"/>
        <v>153.15185193575064</v>
      </c>
    </row>
    <row r="41" spans="6:21">
      <c r="F41" s="9">
        <v>37</v>
      </c>
      <c r="G41" s="32">
        <f t="shared" si="2"/>
        <v>1.4450764714274968</v>
      </c>
      <c r="H41" s="32">
        <f t="shared" si="2"/>
        <v>2.080685090590018</v>
      </c>
      <c r="I41" s="32">
        <f t="shared" si="2"/>
        <v>2.9852266778427476</v>
      </c>
      <c r="J41" s="32">
        <f t="shared" si="2"/>
        <v>4.268089856139639</v>
      </c>
      <c r="K41" s="32">
        <f t="shared" si="2"/>
        <v>6.0814069427704567</v>
      </c>
      <c r="L41" s="32">
        <f t="shared" si="2"/>
        <v>8.6360871198421574</v>
      </c>
      <c r="M41" s="32">
        <f t="shared" si="2"/>
        <v>12.223618141736212</v>
      </c>
      <c r="N41" s="32">
        <f t="shared" si="2"/>
        <v>17.245625584895503</v>
      </c>
      <c r="O41" s="32">
        <f t="shared" si="2"/>
        <v>24.253835283989257</v>
      </c>
      <c r="P41" s="32">
        <f t="shared" si="2"/>
        <v>34.003948586157826</v>
      </c>
      <c r="Q41" s="32">
        <f t="shared" si="2"/>
        <v>47.528073950942328</v>
      </c>
      <c r="R41" s="32">
        <f t="shared" si="2"/>
        <v>66.23184280003241</v>
      </c>
      <c r="S41" s="32">
        <f t="shared" si="2"/>
        <v>92.024275907093156</v>
      </c>
      <c r="T41" s="32">
        <f t="shared" si="2"/>
        <v>127.49099173415134</v>
      </c>
      <c r="U41" s="32">
        <f t="shared" si="2"/>
        <v>176.12462972611323</v>
      </c>
    </row>
    <row r="42" spans="6:21">
      <c r="F42" s="9">
        <v>38</v>
      </c>
      <c r="G42" s="32">
        <f t="shared" si="2"/>
        <v>1.4595272361417719</v>
      </c>
      <c r="H42" s="32">
        <f t="shared" si="2"/>
        <v>2.1222987924018186</v>
      </c>
      <c r="I42" s="32">
        <f t="shared" si="2"/>
        <v>3.0747834781780301</v>
      </c>
      <c r="J42" s="32">
        <f t="shared" si="2"/>
        <v>4.4388134503852239</v>
      </c>
      <c r="K42" s="32">
        <f t="shared" si="2"/>
        <v>6.3854772899089784</v>
      </c>
      <c r="L42" s="32">
        <f t="shared" si="2"/>
        <v>9.1542523470326884</v>
      </c>
      <c r="M42" s="32">
        <f t="shared" si="2"/>
        <v>13.079271411657746</v>
      </c>
      <c r="N42" s="32">
        <f t="shared" si="2"/>
        <v>18.625275631687146</v>
      </c>
      <c r="O42" s="32">
        <f t="shared" si="2"/>
        <v>26.436680459548295</v>
      </c>
      <c r="P42" s="32">
        <f t="shared" si="2"/>
        <v>37.404343444773616</v>
      </c>
      <c r="Q42" s="32">
        <f t="shared" si="2"/>
        <v>52.756162085545988</v>
      </c>
      <c r="R42" s="32">
        <f t="shared" si="2"/>
        <v>74.179663936036306</v>
      </c>
      <c r="S42" s="32">
        <f t="shared" si="2"/>
        <v>103.98743177501524</v>
      </c>
      <c r="T42" s="32">
        <f t="shared" si="2"/>
        <v>145.33973057693254</v>
      </c>
      <c r="U42" s="32">
        <f t="shared" si="2"/>
        <v>202.5433241850302</v>
      </c>
    </row>
    <row r="43" spans="6:21">
      <c r="F43" s="9">
        <v>39</v>
      </c>
      <c r="G43" s="32">
        <f t="shared" si="2"/>
        <v>1.4741225085031893</v>
      </c>
      <c r="H43" s="32">
        <f t="shared" si="2"/>
        <v>2.1647447682498542</v>
      </c>
      <c r="I43" s="32">
        <f t="shared" si="2"/>
        <v>3.1670269825233714</v>
      </c>
      <c r="J43" s="32">
        <f t="shared" si="2"/>
        <v>4.6163659884006325</v>
      </c>
      <c r="K43" s="32">
        <f t="shared" si="2"/>
        <v>6.7047511544044287</v>
      </c>
      <c r="L43" s="32">
        <f t="shared" si="2"/>
        <v>9.703507487854651</v>
      </c>
      <c r="M43" s="32">
        <f t="shared" si="2"/>
        <v>13.994820410473789</v>
      </c>
      <c r="N43" s="32">
        <f t="shared" si="2"/>
        <v>20.115297682222117</v>
      </c>
      <c r="O43" s="32">
        <f t="shared" si="2"/>
        <v>28.815981700907638</v>
      </c>
      <c r="P43" s="32">
        <f t="shared" si="2"/>
        <v>41.144777789250981</v>
      </c>
      <c r="Q43" s="32">
        <f t="shared" si="2"/>
        <v>58.559339914956048</v>
      </c>
      <c r="R43" s="32">
        <f t="shared" si="2"/>
        <v>83.081223608360659</v>
      </c>
      <c r="S43" s="32">
        <f t="shared" si="2"/>
        <v>117.50579790576721</v>
      </c>
      <c r="T43" s="32">
        <f t="shared" si="2"/>
        <v>165.68729285770311</v>
      </c>
      <c r="U43" s="32">
        <f t="shared" si="2"/>
        <v>232.92482281278467</v>
      </c>
    </row>
    <row r="44" spans="6:21">
      <c r="F44" s="9">
        <v>40</v>
      </c>
      <c r="G44" s="32">
        <f t="shared" si="2"/>
        <v>1.4888637335882215</v>
      </c>
      <c r="H44" s="32">
        <f t="shared" si="2"/>
        <v>2.2080396636148518</v>
      </c>
      <c r="I44" s="32">
        <f t="shared" si="2"/>
        <v>3.262037791999072</v>
      </c>
      <c r="J44" s="32">
        <f t="shared" si="2"/>
        <v>4.8010206279366594</v>
      </c>
      <c r="K44" s="32">
        <f t="shared" si="2"/>
        <v>7.0399887121246492</v>
      </c>
      <c r="L44" s="32">
        <f t="shared" si="2"/>
        <v>10.285717937125929</v>
      </c>
      <c r="M44" s="32">
        <f t="shared" si="2"/>
        <v>14.974457839206954</v>
      </c>
      <c r="N44" s="32">
        <f t="shared" si="2"/>
        <v>21.724521496799888</v>
      </c>
      <c r="O44" s="32">
        <f t="shared" si="2"/>
        <v>31.409420053989329</v>
      </c>
      <c r="P44" s="32">
        <f t="shared" si="2"/>
        <v>45.259255568176073</v>
      </c>
      <c r="Q44" s="32">
        <f t="shared" si="2"/>
        <v>65.000867305601219</v>
      </c>
      <c r="R44" s="32">
        <f t="shared" si="2"/>
        <v>93.050970441363958</v>
      </c>
      <c r="S44" s="32">
        <f t="shared" si="2"/>
        <v>132.78155163351695</v>
      </c>
      <c r="T44" s="32">
        <f t="shared" si="2"/>
        <v>188.88351385778159</v>
      </c>
      <c r="U44" s="32">
        <f t="shared" si="2"/>
        <v>267.86354623470237</v>
      </c>
    </row>
    <row r="45" spans="6:21">
      <c r="F45" s="9">
        <v>41</v>
      </c>
      <c r="G45" s="32">
        <f t="shared" si="2"/>
        <v>1.5037523709241039</v>
      </c>
      <c r="H45" s="32">
        <f t="shared" si="2"/>
        <v>2.2522004568871488</v>
      </c>
      <c r="I45" s="32">
        <f t="shared" si="2"/>
        <v>3.3598989257590444</v>
      </c>
      <c r="J45" s="32">
        <f t="shared" si="2"/>
        <v>4.9930614530541257</v>
      </c>
      <c r="K45" s="32">
        <f t="shared" si="2"/>
        <v>7.3919881477308822</v>
      </c>
      <c r="L45" s="32">
        <f t="shared" si="2"/>
        <v>10.902861013353483</v>
      </c>
      <c r="M45" s="32">
        <f t="shared" si="2"/>
        <v>16.022669887951441</v>
      </c>
      <c r="N45" s="32">
        <f t="shared" si="2"/>
        <v>23.46248321654388</v>
      </c>
      <c r="O45" s="32">
        <f t="shared" si="2"/>
        <v>34.236267858848372</v>
      </c>
      <c r="P45" s="32">
        <f t="shared" si="2"/>
        <v>49.785181124993684</v>
      </c>
      <c r="Q45" s="32">
        <f t="shared" si="2"/>
        <v>72.150962709217367</v>
      </c>
      <c r="R45" s="32">
        <f t="shared" si="2"/>
        <v>104.21708689432762</v>
      </c>
      <c r="S45" s="32">
        <f t="shared" si="2"/>
        <v>150.04315334587415</v>
      </c>
      <c r="T45" s="32">
        <f t="shared" si="2"/>
        <v>215.32720579787102</v>
      </c>
      <c r="U45" s="32">
        <f t="shared" si="2"/>
        <v>308.04307816990769</v>
      </c>
    </row>
    <row r="46" spans="6:21">
      <c r="F46" s="9">
        <v>42</v>
      </c>
      <c r="G46" s="32">
        <f t="shared" si="2"/>
        <v>1.5187898946333451</v>
      </c>
      <c r="H46" s="32">
        <f t="shared" si="2"/>
        <v>2.2972444660248916</v>
      </c>
      <c r="I46" s="32">
        <f t="shared" si="2"/>
        <v>3.4606958935318159</v>
      </c>
      <c r="J46" s="32">
        <f t="shared" si="2"/>
        <v>5.1927839111762903</v>
      </c>
      <c r="K46" s="32">
        <f t="shared" si="2"/>
        <v>7.7615875551174263</v>
      </c>
      <c r="L46" s="32">
        <f t="shared" si="2"/>
        <v>11.557032674154694</v>
      </c>
      <c r="M46" s="32">
        <f t="shared" si="2"/>
        <v>17.144256780108041</v>
      </c>
      <c r="N46" s="32">
        <f t="shared" si="2"/>
        <v>25.339481873867388</v>
      </c>
      <c r="O46" s="32">
        <f t="shared" si="2"/>
        <v>37.317531966144728</v>
      </c>
      <c r="P46" s="32">
        <f t="shared" si="2"/>
        <v>54.763699237493057</v>
      </c>
      <c r="Q46" s="32">
        <f t="shared" si="2"/>
        <v>80.08756860723129</v>
      </c>
      <c r="R46" s="32">
        <f t="shared" si="2"/>
        <v>116.72313732164696</v>
      </c>
      <c r="S46" s="32">
        <f t="shared" si="2"/>
        <v>169.54876328083776</v>
      </c>
      <c r="T46" s="32">
        <f t="shared" si="2"/>
        <v>245.473014609573</v>
      </c>
      <c r="U46" s="32">
        <f t="shared" si="2"/>
        <v>354.24953989539381</v>
      </c>
    </row>
    <row r="47" spans="6:21">
      <c r="F47" s="9">
        <v>43</v>
      </c>
      <c r="G47" s="32">
        <f t="shared" si="2"/>
        <v>1.5339777935796781</v>
      </c>
      <c r="H47" s="32">
        <f t="shared" si="2"/>
        <v>2.3431893553453893</v>
      </c>
      <c r="I47" s="32">
        <f t="shared" si="2"/>
        <v>3.5645167703377703</v>
      </c>
      <c r="J47" s="32">
        <f t="shared" si="2"/>
        <v>5.4004952676233424</v>
      </c>
      <c r="K47" s="32">
        <f t="shared" si="2"/>
        <v>8.1496669328732985</v>
      </c>
      <c r="L47" s="32">
        <f t="shared" si="2"/>
        <v>12.250454634603978</v>
      </c>
      <c r="M47" s="32">
        <f t="shared" si="2"/>
        <v>18.344354754715607</v>
      </c>
      <c r="N47" s="32">
        <f t="shared" si="2"/>
        <v>27.366640423776779</v>
      </c>
      <c r="O47" s="32">
        <f t="shared" si="2"/>
        <v>40.676109843097755</v>
      </c>
      <c r="P47" s="32">
        <f t="shared" si="2"/>
        <v>60.240069161242374</v>
      </c>
      <c r="Q47" s="32">
        <f t="shared" si="2"/>
        <v>88.897201154026732</v>
      </c>
      <c r="R47" s="32">
        <f t="shared" si="2"/>
        <v>130.72991380024462</v>
      </c>
      <c r="S47" s="32">
        <f t="shared" si="2"/>
        <v>191.59010250734664</v>
      </c>
      <c r="T47" s="32">
        <f t="shared" si="2"/>
        <v>279.83923665491324</v>
      </c>
      <c r="U47" s="32">
        <f t="shared" si="2"/>
        <v>407.38697087970286</v>
      </c>
    </row>
    <row r="48" spans="6:21">
      <c r="F48" s="9">
        <v>44</v>
      </c>
      <c r="G48" s="32">
        <f t="shared" si="2"/>
        <v>1.549317571515475</v>
      </c>
      <c r="H48" s="32">
        <f t="shared" si="2"/>
        <v>2.3900531424522975</v>
      </c>
      <c r="I48" s="32">
        <f t="shared" si="2"/>
        <v>3.6714522734479029</v>
      </c>
      <c r="J48" s="32">
        <f t="shared" si="2"/>
        <v>5.6165150783282769</v>
      </c>
      <c r="K48" s="32">
        <f t="shared" si="2"/>
        <v>8.5571502795169625</v>
      </c>
      <c r="L48" s="32">
        <f t="shared" si="2"/>
        <v>12.985481912680218</v>
      </c>
      <c r="M48" s="32">
        <f t="shared" si="2"/>
        <v>19.628459587545695</v>
      </c>
      <c r="N48" s="32">
        <f t="shared" si="2"/>
        <v>29.555971657678928</v>
      </c>
      <c r="O48" s="32">
        <f t="shared" si="2"/>
        <v>44.336959728976552</v>
      </c>
      <c r="P48" s="32">
        <f t="shared" si="2"/>
        <v>66.26407607736661</v>
      </c>
      <c r="Q48" s="32">
        <f t="shared" si="2"/>
        <v>98.675893280969674</v>
      </c>
      <c r="R48" s="32">
        <f t="shared" si="2"/>
        <v>146.41750345627395</v>
      </c>
      <c r="S48" s="32">
        <f t="shared" si="2"/>
        <v>216.49681583330167</v>
      </c>
      <c r="T48" s="32">
        <f t="shared" si="2"/>
        <v>319.01672978660116</v>
      </c>
      <c r="U48" s="32">
        <f t="shared" si="2"/>
        <v>468.49501651165821</v>
      </c>
    </row>
    <row r="49" spans="6:21">
      <c r="F49" s="9">
        <v>45</v>
      </c>
      <c r="G49" s="32">
        <f t="shared" si="2"/>
        <v>1.5648107472306299</v>
      </c>
      <c r="H49" s="32">
        <f t="shared" si="2"/>
        <v>2.4378542053013432</v>
      </c>
      <c r="I49" s="32">
        <f t="shared" si="2"/>
        <v>3.78159584165134</v>
      </c>
      <c r="J49" s="32">
        <f t="shared" si="2"/>
        <v>5.841175681461408</v>
      </c>
      <c r="K49" s="32">
        <f t="shared" si="2"/>
        <v>8.9850077934928123</v>
      </c>
      <c r="L49" s="32">
        <f t="shared" si="2"/>
        <v>13.764610827441031</v>
      </c>
      <c r="M49" s="32">
        <f t="shared" si="2"/>
        <v>21.002451758673896</v>
      </c>
      <c r="N49" s="32">
        <f t="shared" si="2"/>
        <v>31.920449390293239</v>
      </c>
      <c r="O49" s="32">
        <f t="shared" si="2"/>
        <v>48.327286104584452</v>
      </c>
      <c r="P49" s="32">
        <f t="shared" si="2"/>
        <v>72.890483685103277</v>
      </c>
      <c r="Q49" s="32">
        <f t="shared" si="2"/>
        <v>109.53024154187635</v>
      </c>
      <c r="R49" s="32">
        <f t="shared" si="2"/>
        <v>163.98760387102686</v>
      </c>
      <c r="S49" s="32">
        <f t="shared" si="2"/>
        <v>244.64140189163089</v>
      </c>
      <c r="T49" s="32">
        <f t="shared" si="2"/>
        <v>363.67907195672535</v>
      </c>
      <c r="U49" s="32">
        <f t="shared" si="2"/>
        <v>538.76926898840691</v>
      </c>
    </row>
    <row r="50" spans="6:21">
      <c r="F50" s="9">
        <v>46</v>
      </c>
      <c r="G50" s="32">
        <f t="shared" si="2"/>
        <v>1.5804588547029363</v>
      </c>
      <c r="H50" s="32">
        <f t="shared" si="2"/>
        <v>2.4866112894073704</v>
      </c>
      <c r="I50" s="32">
        <f t="shared" si="2"/>
        <v>3.8950437169008802</v>
      </c>
      <c r="J50" s="32">
        <f t="shared" si="2"/>
        <v>6.0748227087198643</v>
      </c>
      <c r="K50" s="32">
        <f t="shared" si="2"/>
        <v>9.4342581831674508</v>
      </c>
      <c r="L50" s="32">
        <f t="shared" si="2"/>
        <v>14.590487477087493</v>
      </c>
      <c r="M50" s="32">
        <f t="shared" si="2"/>
        <v>22.472623381781069</v>
      </c>
      <c r="N50" s="32">
        <f t="shared" si="2"/>
        <v>34.474085341516705</v>
      </c>
      <c r="O50" s="32">
        <f t="shared" si="2"/>
        <v>52.676741853997051</v>
      </c>
      <c r="P50" s="32">
        <f t="shared" si="2"/>
        <v>80.179532053613613</v>
      </c>
      <c r="Q50" s="32">
        <f t="shared" si="2"/>
        <v>121.57856811148275</v>
      </c>
      <c r="R50" s="32">
        <f t="shared" si="2"/>
        <v>183.6661163355501</v>
      </c>
      <c r="S50" s="32">
        <f t="shared" si="2"/>
        <v>276.4447841375428</v>
      </c>
      <c r="T50" s="32">
        <f t="shared" si="2"/>
        <v>414.59414203066694</v>
      </c>
      <c r="U50" s="32">
        <f t="shared" si="2"/>
        <v>619.58465933666798</v>
      </c>
    </row>
    <row r="51" spans="6:21">
      <c r="F51" s="9">
        <v>47</v>
      </c>
      <c r="G51" s="32">
        <f t="shared" si="2"/>
        <v>1.5962634432499652</v>
      </c>
      <c r="H51" s="32">
        <f t="shared" si="2"/>
        <v>2.5363435151955169</v>
      </c>
      <c r="I51" s="32">
        <f t="shared" si="2"/>
        <v>4.0118950284079071</v>
      </c>
      <c r="J51" s="32">
        <f t="shared" si="2"/>
        <v>6.3178156170686588</v>
      </c>
      <c r="K51" s="32">
        <f t="shared" si="2"/>
        <v>9.9059710923258262</v>
      </c>
      <c r="L51" s="32">
        <f t="shared" si="2"/>
        <v>15.465916725712747</v>
      </c>
      <c r="M51" s="32">
        <f t="shared" si="2"/>
        <v>24.045707018505745</v>
      </c>
      <c r="N51" s="32">
        <f t="shared" si="2"/>
        <v>37.232012168838047</v>
      </c>
      <c r="O51" s="32">
        <f t="shared" si="2"/>
        <v>57.417648620856788</v>
      </c>
      <c r="P51" s="32">
        <f t="shared" si="2"/>
        <v>88.197485258974979</v>
      </c>
      <c r="Q51" s="32">
        <f t="shared" si="2"/>
        <v>134.95221060374584</v>
      </c>
      <c r="R51" s="32">
        <f t="shared" si="2"/>
        <v>205.70605029581608</v>
      </c>
      <c r="S51" s="32">
        <f t="shared" si="2"/>
        <v>312.38260607542338</v>
      </c>
      <c r="T51" s="32">
        <f t="shared" si="2"/>
        <v>472.63732191496035</v>
      </c>
      <c r="U51" s="32">
        <f t="shared" si="2"/>
        <v>712.52235823716796</v>
      </c>
    </row>
    <row r="52" spans="6:21">
      <c r="F52" s="9">
        <v>48</v>
      </c>
      <c r="G52" s="32">
        <f t="shared" si="2"/>
        <v>1.6122260776824653</v>
      </c>
      <c r="H52" s="32">
        <f t="shared" si="2"/>
        <v>2.5870703854994277</v>
      </c>
      <c r="I52" s="32">
        <f t="shared" si="2"/>
        <v>4.1322518792601439</v>
      </c>
      <c r="J52" s="32">
        <f t="shared" si="2"/>
        <v>6.5705282417514059</v>
      </c>
      <c r="K52" s="32">
        <f t="shared" si="2"/>
        <v>10.401269646942117</v>
      </c>
      <c r="L52" s="32">
        <f t="shared" si="2"/>
        <v>16.393871729255508</v>
      </c>
      <c r="M52" s="32">
        <f t="shared" si="2"/>
        <v>25.728906509801146</v>
      </c>
      <c r="N52" s="32">
        <f t="shared" si="2"/>
        <v>40.210573142345083</v>
      </c>
      <c r="O52" s="32">
        <f t="shared" si="2"/>
        <v>62.585236996733904</v>
      </c>
      <c r="P52" s="32">
        <f t="shared" si="2"/>
        <v>97.017233784872474</v>
      </c>
      <c r="Q52" s="32">
        <f t="shared" si="2"/>
        <v>149.79695377015793</v>
      </c>
      <c r="R52" s="32">
        <f t="shared" si="2"/>
        <v>230.39077633131407</v>
      </c>
      <c r="S52" s="32">
        <f t="shared" si="2"/>
        <v>352.9923448652284</v>
      </c>
      <c r="T52" s="32">
        <f t="shared" si="2"/>
        <v>538.80654698305489</v>
      </c>
      <c r="U52" s="32">
        <f t="shared" si="2"/>
        <v>819.40071197274301</v>
      </c>
    </row>
    <row r="53" spans="6:21">
      <c r="F53" s="9">
        <v>49</v>
      </c>
      <c r="G53" s="32">
        <f t="shared" si="2"/>
        <v>1.6283483384592901</v>
      </c>
      <c r="H53" s="32">
        <f t="shared" si="2"/>
        <v>2.6388117932094164</v>
      </c>
      <c r="I53" s="32">
        <f t="shared" si="2"/>
        <v>4.2562194356379477</v>
      </c>
      <c r="J53" s="32">
        <f t="shared" si="2"/>
        <v>6.8333493714214626</v>
      </c>
      <c r="K53" s="32">
        <f t="shared" si="2"/>
        <v>10.921333129289224</v>
      </c>
      <c r="L53" s="32">
        <f t="shared" si="2"/>
        <v>17.37750403301084</v>
      </c>
      <c r="M53" s="32">
        <f t="shared" si="2"/>
        <v>27.529929965487224</v>
      </c>
      <c r="N53" s="32">
        <f t="shared" si="2"/>
        <v>43.427418993732694</v>
      </c>
      <c r="O53" s="32">
        <f t="shared" si="2"/>
        <v>68.217908326439954</v>
      </c>
      <c r="P53" s="32">
        <f t="shared" si="2"/>
        <v>106.71895716335973</v>
      </c>
      <c r="Q53" s="32">
        <f t="shared" si="2"/>
        <v>166.27461868487529</v>
      </c>
      <c r="R53" s="32">
        <f t="shared" si="2"/>
        <v>258.03766949107177</v>
      </c>
      <c r="S53" s="32">
        <f t="shared" si="2"/>
        <v>398.88134969770806</v>
      </c>
      <c r="T53" s="32">
        <f t="shared" si="2"/>
        <v>614.23946356068268</v>
      </c>
      <c r="U53" s="32">
        <f t="shared" si="2"/>
        <v>942.31081876865449</v>
      </c>
    </row>
    <row r="54" spans="6:21">
      <c r="F54" s="9">
        <v>50</v>
      </c>
      <c r="G54" s="32">
        <f t="shared" ref="G54:U64" si="3">(1+G$4)^$F54</f>
        <v>1.6446318218438831</v>
      </c>
      <c r="H54" s="32">
        <f t="shared" si="3"/>
        <v>2.6915880290736047</v>
      </c>
      <c r="I54" s="32">
        <f t="shared" si="3"/>
        <v>4.3839060187070862</v>
      </c>
      <c r="J54" s="32">
        <f t="shared" si="3"/>
        <v>7.1066833462783219</v>
      </c>
      <c r="K54" s="32">
        <f t="shared" si="3"/>
        <v>11.467399785753685</v>
      </c>
      <c r="L54" s="32">
        <f t="shared" si="3"/>
        <v>18.420154274991489</v>
      </c>
      <c r="M54" s="32">
        <f t="shared" si="3"/>
        <v>29.457025063071331</v>
      </c>
      <c r="N54" s="32">
        <f t="shared" si="3"/>
        <v>46.901612513231314</v>
      </c>
      <c r="O54" s="32">
        <f t="shared" si="3"/>
        <v>74.357520075819565</v>
      </c>
      <c r="P54" s="32">
        <f t="shared" si="3"/>
        <v>117.39085287969571</v>
      </c>
      <c r="Q54" s="32">
        <f t="shared" si="3"/>
        <v>184.5648267402116</v>
      </c>
      <c r="R54" s="32">
        <f t="shared" si="3"/>
        <v>289.00218983000042</v>
      </c>
      <c r="S54" s="32">
        <f t="shared" si="3"/>
        <v>450.73592515841005</v>
      </c>
      <c r="T54" s="32">
        <f t="shared" si="3"/>
        <v>700.23298845917839</v>
      </c>
      <c r="U54" s="32">
        <f t="shared" si="3"/>
        <v>1083.6574415839525</v>
      </c>
    </row>
    <row r="55" spans="6:21">
      <c r="F55" s="9">
        <v>51</v>
      </c>
      <c r="G55" s="32">
        <f t="shared" si="3"/>
        <v>1.6610781400623216</v>
      </c>
      <c r="H55" s="32">
        <f t="shared" si="3"/>
        <v>2.7454197896550765</v>
      </c>
      <c r="I55" s="32">
        <f t="shared" si="3"/>
        <v>4.5154231992682989</v>
      </c>
      <c r="J55" s="32">
        <f t="shared" si="3"/>
        <v>7.3909506801294551</v>
      </c>
      <c r="K55" s="32">
        <f t="shared" si="3"/>
        <v>12.040769775041369</v>
      </c>
      <c r="L55" s="32">
        <f t="shared" si="3"/>
        <v>19.525363531490981</v>
      </c>
      <c r="M55" s="32">
        <f t="shared" si="3"/>
        <v>31.519016817486328</v>
      </c>
      <c r="N55" s="32">
        <f t="shared" si="3"/>
        <v>50.653741514289827</v>
      </c>
      <c r="O55" s="32">
        <f t="shared" si="3"/>
        <v>81.049696882643332</v>
      </c>
      <c r="P55" s="32">
        <f t="shared" si="3"/>
        <v>129.1299381676653</v>
      </c>
      <c r="Q55" s="32">
        <f t="shared" si="3"/>
        <v>204.86695768163489</v>
      </c>
      <c r="R55" s="32">
        <f t="shared" si="3"/>
        <v>323.68245260960049</v>
      </c>
      <c r="S55" s="32">
        <f t="shared" si="3"/>
        <v>509.33159542900324</v>
      </c>
      <c r="T55" s="32">
        <f t="shared" si="3"/>
        <v>798.26560684346327</v>
      </c>
      <c r="U55" s="32">
        <f t="shared" si="3"/>
        <v>1246.2060578215453</v>
      </c>
    </row>
    <row r="56" spans="6:21">
      <c r="F56" s="9">
        <v>52</v>
      </c>
      <c r="G56" s="32">
        <f t="shared" si="3"/>
        <v>1.6776889214629449</v>
      </c>
      <c r="H56" s="32">
        <f t="shared" si="3"/>
        <v>2.8003281854481785</v>
      </c>
      <c r="I56" s="32">
        <f t="shared" si="3"/>
        <v>4.6508858952463479</v>
      </c>
      <c r="J56" s="32">
        <f t="shared" si="3"/>
        <v>7.6865887073346331</v>
      </c>
      <c r="K56" s="32">
        <f t="shared" si="3"/>
        <v>12.642808263793437</v>
      </c>
      <c r="L56" s="32">
        <f t="shared" si="3"/>
        <v>20.696885343380441</v>
      </c>
      <c r="M56" s="32">
        <f t="shared" si="3"/>
        <v>33.725347994710368</v>
      </c>
      <c r="N56" s="32">
        <f t="shared" si="3"/>
        <v>54.706040835433008</v>
      </c>
      <c r="O56" s="32">
        <f t="shared" si="3"/>
        <v>88.344169602081223</v>
      </c>
      <c r="P56" s="32">
        <f t="shared" si="3"/>
        <v>142.04293198443185</v>
      </c>
      <c r="Q56" s="32">
        <f t="shared" si="3"/>
        <v>227.40232302661474</v>
      </c>
      <c r="R56" s="32">
        <f t="shared" si="3"/>
        <v>362.52434692275256</v>
      </c>
      <c r="S56" s="32">
        <f t="shared" si="3"/>
        <v>575.5447028347736</v>
      </c>
      <c r="T56" s="32">
        <f t="shared" si="3"/>
        <v>910.02279180154835</v>
      </c>
      <c r="U56" s="32">
        <f t="shared" si="3"/>
        <v>1433.136966494777</v>
      </c>
    </row>
    <row r="57" spans="6:21">
      <c r="F57" s="9">
        <v>53</v>
      </c>
      <c r="G57" s="32">
        <f t="shared" si="3"/>
        <v>1.6944658106775741</v>
      </c>
      <c r="H57" s="32">
        <f t="shared" si="3"/>
        <v>2.8563347491571416</v>
      </c>
      <c r="I57" s="32">
        <f t="shared" si="3"/>
        <v>4.7904124721037373</v>
      </c>
      <c r="J57" s="32">
        <f t="shared" si="3"/>
        <v>7.99405225562802</v>
      </c>
      <c r="K57" s="32">
        <f t="shared" si="3"/>
        <v>13.274948676983108</v>
      </c>
      <c r="L57" s="32">
        <f t="shared" si="3"/>
        <v>21.938698463983272</v>
      </c>
      <c r="M57" s="32">
        <f t="shared" si="3"/>
        <v>36.086122354340098</v>
      </c>
      <c r="N57" s="32">
        <f t="shared" si="3"/>
        <v>59.082524102267648</v>
      </c>
      <c r="O57" s="32">
        <f t="shared" si="3"/>
        <v>96.295144866268544</v>
      </c>
      <c r="P57" s="32">
        <f t="shared" si="3"/>
        <v>156.24722518287504</v>
      </c>
      <c r="Q57" s="32">
        <f t="shared" si="3"/>
        <v>252.41657855954239</v>
      </c>
      <c r="R57" s="32">
        <f t="shared" si="3"/>
        <v>406.02726855348288</v>
      </c>
      <c r="S57" s="32">
        <f t="shared" si="3"/>
        <v>650.36551420329408</v>
      </c>
      <c r="T57" s="32">
        <f t="shared" si="3"/>
        <v>1037.4259826537652</v>
      </c>
      <c r="U57" s="32">
        <f t="shared" si="3"/>
        <v>1648.1075114689934</v>
      </c>
    </row>
    <row r="58" spans="6:21">
      <c r="F58" s="9">
        <v>54</v>
      </c>
      <c r="G58" s="32">
        <f t="shared" si="3"/>
        <v>1.7114104687843503</v>
      </c>
      <c r="H58" s="32">
        <f t="shared" si="3"/>
        <v>2.9134614441402849</v>
      </c>
      <c r="I58" s="32">
        <f t="shared" si="3"/>
        <v>4.9341248462668501</v>
      </c>
      <c r="J58" s="32">
        <f t="shared" si="3"/>
        <v>8.3138143458531406</v>
      </c>
      <c r="K58" s="32">
        <f t="shared" si="3"/>
        <v>13.938696110832263</v>
      </c>
      <c r="L58" s="32">
        <f t="shared" si="3"/>
        <v>23.255020371822269</v>
      </c>
      <c r="M58" s="32">
        <f t="shared" si="3"/>
        <v>38.6121509191439</v>
      </c>
      <c r="N58" s="32">
        <f t="shared" si="3"/>
        <v>63.809126030449072</v>
      </c>
      <c r="O58" s="32">
        <f t="shared" si="3"/>
        <v>104.96170790423272</v>
      </c>
      <c r="P58" s="32">
        <f t="shared" si="3"/>
        <v>171.87194770116255</v>
      </c>
      <c r="Q58" s="32">
        <f t="shared" si="3"/>
        <v>280.18240220109209</v>
      </c>
      <c r="R58" s="32">
        <f t="shared" si="3"/>
        <v>454.75054077990086</v>
      </c>
      <c r="S58" s="32">
        <f t="shared" si="3"/>
        <v>734.91303104972224</v>
      </c>
      <c r="T58" s="32">
        <f t="shared" si="3"/>
        <v>1182.6656202252923</v>
      </c>
      <c r="U58" s="32">
        <f t="shared" si="3"/>
        <v>1895.3236381893423</v>
      </c>
    </row>
    <row r="59" spans="6:21">
      <c r="F59" s="9">
        <v>55</v>
      </c>
      <c r="G59" s="32">
        <f t="shared" si="3"/>
        <v>1.7285245734721935</v>
      </c>
      <c r="H59" s="32">
        <f t="shared" si="3"/>
        <v>2.9717306730230897</v>
      </c>
      <c r="I59" s="32">
        <f t="shared" si="3"/>
        <v>5.0821485916548559</v>
      </c>
      <c r="J59" s="32">
        <f t="shared" si="3"/>
        <v>8.6463669196872655</v>
      </c>
      <c r="K59" s="32">
        <f t="shared" si="3"/>
        <v>14.635630916373879</v>
      </c>
      <c r="L59" s="32">
        <f t="shared" si="3"/>
        <v>24.650321594131608</v>
      </c>
      <c r="M59" s="32">
        <f t="shared" si="3"/>
        <v>41.315001483483975</v>
      </c>
      <c r="N59" s="32">
        <f t="shared" si="3"/>
        <v>68.913856112885</v>
      </c>
      <c r="O59" s="32">
        <f t="shared" si="3"/>
        <v>114.40826161561365</v>
      </c>
      <c r="P59" s="32">
        <f t="shared" si="3"/>
        <v>189.05914247127885</v>
      </c>
      <c r="Q59" s="32">
        <f t="shared" si="3"/>
        <v>311.00246644321214</v>
      </c>
      <c r="R59" s="32">
        <f t="shared" si="3"/>
        <v>509.32060567348896</v>
      </c>
      <c r="S59" s="32">
        <f t="shared" si="3"/>
        <v>830.451725086186</v>
      </c>
      <c r="T59" s="32">
        <f t="shared" si="3"/>
        <v>1348.2388070568336</v>
      </c>
      <c r="U59" s="32">
        <f t="shared" si="3"/>
        <v>2179.6221839177433</v>
      </c>
    </row>
    <row r="60" spans="6:21">
      <c r="F60" s="9">
        <v>56</v>
      </c>
      <c r="G60" s="32">
        <f t="shared" si="3"/>
        <v>1.7458098192069158</v>
      </c>
      <c r="H60" s="32">
        <f t="shared" si="3"/>
        <v>3.0311652864835517</v>
      </c>
      <c r="I60" s="32">
        <f t="shared" si="3"/>
        <v>5.2346130494045005</v>
      </c>
      <c r="J60" s="32">
        <f t="shared" si="3"/>
        <v>8.9922215964747565</v>
      </c>
      <c r="K60" s="32">
        <f t="shared" si="3"/>
        <v>15.36741246219257</v>
      </c>
      <c r="L60" s="32">
        <f t="shared" si="3"/>
        <v>26.129340889779499</v>
      </c>
      <c r="M60" s="32">
        <f t="shared" si="3"/>
        <v>44.207051587327854</v>
      </c>
      <c r="N60" s="32">
        <f t="shared" si="3"/>
        <v>74.426964601915799</v>
      </c>
      <c r="O60" s="32">
        <f t="shared" si="3"/>
        <v>124.7050051610189</v>
      </c>
      <c r="P60" s="32">
        <f t="shared" si="3"/>
        <v>207.96505671840669</v>
      </c>
      <c r="Q60" s="32">
        <f t="shared" si="3"/>
        <v>345.21273775196562</v>
      </c>
      <c r="R60" s="32">
        <f t="shared" si="3"/>
        <v>570.43907835430764</v>
      </c>
      <c r="S60" s="32">
        <f t="shared" si="3"/>
        <v>938.41044934739023</v>
      </c>
      <c r="T60" s="32">
        <f t="shared" si="3"/>
        <v>1536.9922400447906</v>
      </c>
      <c r="U60" s="32">
        <f t="shared" si="3"/>
        <v>2506.5655115054046</v>
      </c>
    </row>
    <row r="61" spans="6:21">
      <c r="F61" s="9">
        <v>57</v>
      </c>
      <c r="G61" s="32">
        <f t="shared" si="3"/>
        <v>1.7632679173989851</v>
      </c>
      <c r="H61" s="32">
        <f t="shared" si="3"/>
        <v>3.0917885922132227</v>
      </c>
      <c r="I61" s="32">
        <f t="shared" si="3"/>
        <v>5.3916514408866361</v>
      </c>
      <c r="J61" s="32">
        <f t="shared" si="3"/>
        <v>9.35191046033375</v>
      </c>
      <c r="K61" s="32">
        <f t="shared" si="3"/>
        <v>16.135783085302201</v>
      </c>
      <c r="L61" s="32">
        <f t="shared" si="3"/>
        <v>27.69710134316627</v>
      </c>
      <c r="M61" s="32">
        <f t="shared" si="3"/>
        <v>47.301545198440806</v>
      </c>
      <c r="N61" s="32">
        <f t="shared" si="3"/>
        <v>80.381121770069072</v>
      </c>
      <c r="O61" s="32">
        <f t="shared" si="3"/>
        <v>135.92845562551062</v>
      </c>
      <c r="P61" s="32">
        <f t="shared" si="3"/>
        <v>228.76156239024741</v>
      </c>
      <c r="Q61" s="32">
        <f t="shared" si="3"/>
        <v>383.18613890468185</v>
      </c>
      <c r="R61" s="32">
        <f t="shared" si="3"/>
        <v>638.89176775682472</v>
      </c>
      <c r="S61" s="32">
        <f t="shared" si="3"/>
        <v>1060.403807762551</v>
      </c>
      <c r="T61" s="32">
        <f t="shared" si="3"/>
        <v>1752.1711536510613</v>
      </c>
      <c r="U61" s="32">
        <f t="shared" si="3"/>
        <v>2882.5503382312149</v>
      </c>
    </row>
    <row r="62" spans="6:21">
      <c r="F62" s="9">
        <v>58</v>
      </c>
      <c r="G62" s="32">
        <f t="shared" si="3"/>
        <v>1.7809005965729749</v>
      </c>
      <c r="H62" s="32">
        <f t="shared" si="3"/>
        <v>3.1536243640574875</v>
      </c>
      <c r="I62" s="32">
        <f t="shared" si="3"/>
        <v>5.5534009841132352</v>
      </c>
      <c r="J62" s="32">
        <f t="shared" si="3"/>
        <v>9.7259868787470971</v>
      </c>
      <c r="K62" s="32">
        <f t="shared" si="3"/>
        <v>16.942572239567312</v>
      </c>
      <c r="L62" s="32">
        <f t="shared" si="3"/>
        <v>29.358927423756246</v>
      </c>
      <c r="M62" s="32">
        <f t="shared" si="3"/>
        <v>50.612653362331656</v>
      </c>
      <c r="N62" s="32">
        <f t="shared" si="3"/>
        <v>86.811611511674599</v>
      </c>
      <c r="O62" s="32">
        <f t="shared" si="3"/>
        <v>148.16201663180658</v>
      </c>
      <c r="P62" s="32">
        <f t="shared" si="3"/>
        <v>251.63771862927214</v>
      </c>
      <c r="Q62" s="32">
        <f t="shared" si="3"/>
        <v>425.33661418419689</v>
      </c>
      <c r="R62" s="32">
        <f t="shared" si="3"/>
        <v>715.5587798876436</v>
      </c>
      <c r="S62" s="32">
        <f t="shared" si="3"/>
        <v>1198.2563027716824</v>
      </c>
      <c r="T62" s="32">
        <f t="shared" si="3"/>
        <v>1997.4751151622102</v>
      </c>
      <c r="U62" s="32">
        <f t="shared" si="3"/>
        <v>3314.9328889658973</v>
      </c>
    </row>
    <row r="63" spans="6:21">
      <c r="F63" s="9">
        <v>59</v>
      </c>
      <c r="G63" s="32">
        <f t="shared" si="3"/>
        <v>1.7987096025387042</v>
      </c>
      <c r="H63" s="32">
        <f t="shared" si="3"/>
        <v>3.2166968513386367</v>
      </c>
      <c r="I63" s="32">
        <f t="shared" si="3"/>
        <v>5.7200030136366324</v>
      </c>
      <c r="J63" s="32">
        <f t="shared" si="3"/>
        <v>10.115026353896981</v>
      </c>
      <c r="K63" s="32">
        <f t="shared" si="3"/>
        <v>17.789700851545678</v>
      </c>
      <c r="L63" s="32">
        <f t="shared" si="3"/>
        <v>31.120463069181628</v>
      </c>
      <c r="M63" s="32">
        <f t="shared" si="3"/>
        <v>54.155539097694884</v>
      </c>
      <c r="N63" s="32">
        <f t="shared" si="3"/>
        <v>93.75654043260856</v>
      </c>
      <c r="O63" s="32">
        <f t="shared" si="3"/>
        <v>161.49659812866918</v>
      </c>
      <c r="P63" s="32">
        <f t="shared" si="3"/>
        <v>276.80149049219943</v>
      </c>
      <c r="Q63" s="32">
        <f t="shared" si="3"/>
        <v>472.12364174445855</v>
      </c>
      <c r="R63" s="32">
        <f t="shared" si="3"/>
        <v>801.4258334741611</v>
      </c>
      <c r="S63" s="32">
        <f t="shared" si="3"/>
        <v>1354.0296221320007</v>
      </c>
      <c r="T63" s="32">
        <f t="shared" si="3"/>
        <v>2277.1216312849197</v>
      </c>
      <c r="U63" s="32">
        <f t="shared" si="3"/>
        <v>3812.1728223107812</v>
      </c>
    </row>
    <row r="64" spans="6:21">
      <c r="F64" s="57">
        <v>60</v>
      </c>
      <c r="G64" s="32">
        <f t="shared" si="3"/>
        <v>1.8166966985640913</v>
      </c>
      <c r="H64" s="32">
        <f t="shared" si="3"/>
        <v>3.2810307883654102</v>
      </c>
      <c r="I64" s="32">
        <f t="shared" si="3"/>
        <v>5.8916031040457311</v>
      </c>
      <c r="J64" s="32">
        <f t="shared" si="3"/>
        <v>10.519627408052864</v>
      </c>
      <c r="K64" s="32">
        <f t="shared" si="3"/>
        <v>18.679185894122959</v>
      </c>
      <c r="L64" s="32">
        <f t="shared" si="3"/>
        <v>32.987690853332523</v>
      </c>
      <c r="M64" s="32">
        <f t="shared" si="3"/>
        <v>57.946426834533519</v>
      </c>
      <c r="N64" s="32">
        <f t="shared" si="3"/>
        <v>101.25706366721725</v>
      </c>
      <c r="O64" s="32">
        <f t="shared" si="3"/>
        <v>176.0312919602494</v>
      </c>
      <c r="P64" s="32">
        <f t="shared" si="3"/>
        <v>304.48163954141933</v>
      </c>
      <c r="Q64" s="32">
        <f t="shared" si="3"/>
        <v>524.05724233634908</v>
      </c>
      <c r="R64" s="32">
        <f t="shared" si="3"/>
        <v>897.59693349106033</v>
      </c>
      <c r="S64" s="32">
        <f t="shared" si="3"/>
        <v>1530.0534730091606</v>
      </c>
      <c r="T64" s="32">
        <f t="shared" si="3"/>
        <v>2595.9186596648092</v>
      </c>
      <c r="U64" s="32">
        <f t="shared" si="3"/>
        <v>4383.9987456573981</v>
      </c>
    </row>
    <row r="65" ht="19.5" customHeight="1"/>
  </sheetData>
  <mergeCells count="2">
    <mergeCell ref="B5:C5"/>
    <mergeCell ref="B10:C10"/>
  </mergeCells>
  <conditionalFormatting sqref="G5:U64">
    <cfRule type="cellIs" dxfId="41" priority="7" operator="equal">
      <formula>$D$5</formula>
    </cfRule>
  </conditionalFormatting>
  <conditionalFormatting sqref="G5:U64">
    <cfRule type="cellIs" dxfId="40" priority="6" operator="equal">
      <formula>#REF!</formula>
    </cfRule>
  </conditionalFormatting>
  <conditionalFormatting sqref="D10">
    <cfRule type="cellIs" dxfId="39" priority="5" operator="equal">
      <formula>$D$5</formula>
    </cfRule>
  </conditionalFormatting>
  <conditionalFormatting sqref="D10">
    <cfRule type="cellIs" dxfId="38" priority="4" operator="equal">
      <formula>#REF!</formula>
    </cfRule>
  </conditionalFormatting>
  <conditionalFormatting sqref="D10">
    <cfRule type="cellIs" dxfId="37" priority="3" operator="equal">
      <formula>#REF!</formula>
    </cfRule>
  </conditionalFormatting>
  <conditionalFormatting sqref="G5:U64">
    <cfRule type="cellIs" dxfId="36" priority="2" operator="equal">
      <formula>#REF!</formula>
    </cfRule>
  </conditionalFormatting>
  <conditionalFormatting sqref="D10">
    <cfRule type="cellIs" dxfId="35" priority="1" operator="equal">
      <formula>#REF!</formula>
    </cfRule>
  </conditionalFormatting>
  <pageMargins left="0.7" right="0.7" top="0.75" bottom="0.75" header="0.3" footer="0.3"/>
  <pageSetup paperSize="9" orientation="portrait" horizontalDpi="0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B1:U65"/>
  <sheetViews>
    <sheetView showGridLines="0" workbookViewId="0">
      <selection activeCell="D10" sqref="D10"/>
    </sheetView>
  </sheetViews>
  <sheetFormatPr defaultRowHeight="15"/>
  <cols>
    <col min="1" max="1" width="5.85546875" style="1" customWidth="1"/>
    <col min="2" max="2" width="8.28515625" style="1" customWidth="1"/>
    <col min="3" max="3" width="11.7109375" style="1" customWidth="1"/>
    <col min="4" max="4" width="10.85546875" style="1" customWidth="1"/>
    <col min="5" max="5" width="5.5703125" style="1" customWidth="1"/>
    <col min="6" max="7" width="9.140625" style="1"/>
    <col min="8" max="13" width="10.28515625" style="1" bestFit="1" customWidth="1"/>
    <col min="14" max="18" width="11.85546875" style="1" bestFit="1" customWidth="1"/>
    <col min="19" max="21" width="13.28515625" style="1" customWidth="1"/>
    <col min="22" max="22" width="5.85546875" style="1" customWidth="1"/>
    <col min="23" max="16384" width="9.140625" style="1"/>
  </cols>
  <sheetData>
    <row r="1" spans="2:21" ht="19.5" customHeight="1"/>
    <row r="2" spans="2:21" ht="18.75">
      <c r="B2" s="2" t="s">
        <v>20</v>
      </c>
      <c r="C2" s="2"/>
      <c r="D2" s="2"/>
      <c r="E2" s="2"/>
    </row>
    <row r="3" spans="2:21" ht="17.25" customHeight="1">
      <c r="B3" s="4" t="s">
        <v>2</v>
      </c>
      <c r="C3" s="5"/>
      <c r="D3" s="23">
        <f>E3/100</f>
        <v>0.13</v>
      </c>
      <c r="E3" s="3">
        <v>13</v>
      </c>
    </row>
    <row r="4" spans="2:21" ht="17.25" customHeight="1">
      <c r="B4" s="24" t="s">
        <v>0</v>
      </c>
      <c r="C4" s="25"/>
      <c r="D4" s="26">
        <v>9</v>
      </c>
      <c r="F4" s="19" t="s">
        <v>0</v>
      </c>
      <c r="G4" s="8">
        <v>0.01</v>
      </c>
      <c r="H4" s="54">
        <v>0.02</v>
      </c>
      <c r="I4" s="54">
        <v>0.03</v>
      </c>
      <c r="J4" s="54">
        <v>0.04</v>
      </c>
      <c r="K4" s="54">
        <v>0.05</v>
      </c>
      <c r="L4" s="54">
        <v>0.06</v>
      </c>
      <c r="M4" s="54">
        <v>7.0000000000000007E-2</v>
      </c>
      <c r="N4" s="54">
        <v>0.08</v>
      </c>
      <c r="O4" s="54">
        <v>0.09</v>
      </c>
      <c r="P4" s="54">
        <v>0.1</v>
      </c>
      <c r="Q4" s="54">
        <v>0.11</v>
      </c>
      <c r="R4" s="54">
        <v>0.12</v>
      </c>
      <c r="S4" s="54">
        <v>0.13</v>
      </c>
      <c r="T4" s="54">
        <v>0.14000000000000001</v>
      </c>
      <c r="U4" s="55">
        <v>0.15</v>
      </c>
    </row>
    <row r="5" spans="2:21" ht="17.25" customHeight="1">
      <c r="B5" s="66" t="s">
        <v>3</v>
      </c>
      <c r="C5" s="66"/>
      <c r="D5" s="27">
        <f>INDEX(TABEL2,MATCH(D4,PERIODE,),MATCH(D3,BUNGA,))</f>
        <v>15.415707215263579</v>
      </c>
      <c r="E5" s="28"/>
      <c r="F5" s="52">
        <v>1</v>
      </c>
      <c r="G5" s="32">
        <f>((1+G$4)^$F5-1)/G$4</f>
        <v>1.0000000000000009</v>
      </c>
      <c r="H5" s="32">
        <f>((1+H$4)^$F5-1)/H$4</f>
        <v>1.0000000000000009</v>
      </c>
      <c r="I5" s="32">
        <f t="shared" ref="I5:U20" si="0">((1+I$4)^$F5-1)/I$4</f>
        <v>1.0000000000000009</v>
      </c>
      <c r="J5" s="32">
        <f t="shared" si="0"/>
        <v>1.0000000000000009</v>
      </c>
      <c r="K5" s="32">
        <f t="shared" si="0"/>
        <v>1.0000000000000009</v>
      </c>
      <c r="L5" s="32">
        <f t="shared" si="0"/>
        <v>1.0000000000000009</v>
      </c>
      <c r="M5" s="32">
        <f t="shared" si="0"/>
        <v>1.0000000000000009</v>
      </c>
      <c r="N5" s="32">
        <f t="shared" si="0"/>
        <v>1.0000000000000009</v>
      </c>
      <c r="O5" s="32">
        <f t="shared" si="0"/>
        <v>1.0000000000000009</v>
      </c>
      <c r="P5" s="32">
        <f t="shared" si="0"/>
        <v>1.0000000000000009</v>
      </c>
      <c r="Q5" s="32">
        <f t="shared" si="0"/>
        <v>1.0000000000000009</v>
      </c>
      <c r="R5" s="32">
        <f t="shared" si="0"/>
        <v>1.0000000000000009</v>
      </c>
      <c r="S5" s="32">
        <f t="shared" si="0"/>
        <v>0.99999999999999911</v>
      </c>
      <c r="T5" s="32">
        <f t="shared" si="0"/>
        <v>1.0000000000000009</v>
      </c>
      <c r="U5" s="32">
        <f t="shared" si="0"/>
        <v>0.99999999999999944</v>
      </c>
    </row>
    <row r="6" spans="2:21">
      <c r="C6" s="51"/>
      <c r="D6" s="51"/>
      <c r="E6" s="51"/>
      <c r="F6" s="9">
        <v>2</v>
      </c>
      <c r="G6" s="32">
        <f t="shared" ref="G6:U35" si="1">((1+G$4)^$F6-1)/G$4</f>
        <v>2.0100000000000007</v>
      </c>
      <c r="H6" s="32">
        <f t="shared" si="1"/>
        <v>2.0199999999999996</v>
      </c>
      <c r="I6" s="32">
        <f t="shared" si="0"/>
        <v>2.0299999999999985</v>
      </c>
      <c r="J6" s="32">
        <f t="shared" si="0"/>
        <v>2.0400000000000027</v>
      </c>
      <c r="K6" s="32">
        <f t="shared" si="0"/>
        <v>2.0500000000000007</v>
      </c>
      <c r="L6" s="32">
        <f t="shared" si="0"/>
        <v>2.0600000000000027</v>
      </c>
      <c r="M6" s="32">
        <f t="shared" si="0"/>
        <v>2.0700000000000003</v>
      </c>
      <c r="N6" s="32">
        <f t="shared" si="0"/>
        <v>2.0800000000000014</v>
      </c>
      <c r="O6" s="32">
        <f t="shared" si="0"/>
        <v>2.0900000000000016</v>
      </c>
      <c r="P6" s="32">
        <f t="shared" si="0"/>
        <v>2.1000000000000019</v>
      </c>
      <c r="Q6" s="32">
        <f t="shared" si="0"/>
        <v>2.1100000000000017</v>
      </c>
      <c r="R6" s="32">
        <f t="shared" si="0"/>
        <v>2.1200000000000014</v>
      </c>
      <c r="S6" s="32">
        <f t="shared" si="0"/>
        <v>2.1299999999999977</v>
      </c>
      <c r="T6" s="32">
        <f t="shared" si="0"/>
        <v>2.1400000000000019</v>
      </c>
      <c r="U6" s="32">
        <f t="shared" si="0"/>
        <v>2.1499999999999986</v>
      </c>
    </row>
    <row r="7" spans="2:21">
      <c r="B7" s="30" t="s">
        <v>5</v>
      </c>
      <c r="C7" s="51"/>
      <c r="D7" s="51"/>
      <c r="E7" s="51"/>
      <c r="F7" s="9">
        <v>3</v>
      </c>
      <c r="G7" s="32">
        <f t="shared" si="1"/>
        <v>3.0300999999999911</v>
      </c>
      <c r="H7" s="32">
        <f t="shared" si="1"/>
        <v>3.0603999999999965</v>
      </c>
      <c r="I7" s="32">
        <f t="shared" si="0"/>
        <v>3.0909000000000004</v>
      </c>
      <c r="J7" s="32">
        <f t="shared" si="0"/>
        <v>3.1216000000000022</v>
      </c>
      <c r="K7" s="32">
        <f t="shared" si="0"/>
        <v>3.1525000000000025</v>
      </c>
      <c r="L7" s="32">
        <f t="shared" si="0"/>
        <v>3.1836000000000051</v>
      </c>
      <c r="M7" s="32">
        <f t="shared" si="0"/>
        <v>3.214900000000001</v>
      </c>
      <c r="N7" s="32">
        <f t="shared" si="0"/>
        <v>3.2464000000000022</v>
      </c>
      <c r="O7" s="32">
        <f t="shared" si="0"/>
        <v>3.2781000000000025</v>
      </c>
      <c r="P7" s="32">
        <f t="shared" si="0"/>
        <v>3.3100000000000041</v>
      </c>
      <c r="Q7" s="32">
        <f t="shared" si="0"/>
        <v>3.3421000000000025</v>
      </c>
      <c r="R7" s="32">
        <f t="shared" si="0"/>
        <v>3.3744000000000036</v>
      </c>
      <c r="S7" s="32">
        <f t="shared" si="0"/>
        <v>3.4068999999999954</v>
      </c>
      <c r="T7" s="32">
        <f t="shared" si="0"/>
        <v>3.4396000000000027</v>
      </c>
      <c r="U7" s="32">
        <f t="shared" si="0"/>
        <v>3.472499999999997</v>
      </c>
    </row>
    <row r="8" spans="2:21">
      <c r="B8" s="4" t="s">
        <v>4</v>
      </c>
      <c r="C8" s="5"/>
      <c r="D8" s="29">
        <v>0.01</v>
      </c>
      <c r="F8" s="9">
        <v>4</v>
      </c>
      <c r="G8" s="32">
        <f t="shared" si="1"/>
        <v>4.0604010000000024</v>
      </c>
      <c r="H8" s="32">
        <f t="shared" si="1"/>
        <v>4.1216079999999984</v>
      </c>
      <c r="I8" s="32">
        <f t="shared" si="0"/>
        <v>4.1836269999999978</v>
      </c>
      <c r="J8" s="32">
        <f t="shared" si="0"/>
        <v>4.2464640000000049</v>
      </c>
      <c r="K8" s="32">
        <f t="shared" si="0"/>
        <v>4.3101250000000002</v>
      </c>
      <c r="L8" s="32">
        <f t="shared" si="0"/>
        <v>4.3746160000000058</v>
      </c>
      <c r="M8" s="32">
        <f t="shared" si="0"/>
        <v>4.4399429999999995</v>
      </c>
      <c r="N8" s="32">
        <f t="shared" si="0"/>
        <v>4.5061120000000034</v>
      </c>
      <c r="O8" s="32">
        <f t="shared" si="0"/>
        <v>4.5731290000000033</v>
      </c>
      <c r="P8" s="32">
        <f t="shared" si="0"/>
        <v>4.6410000000000036</v>
      </c>
      <c r="Q8" s="32">
        <f t="shared" si="0"/>
        <v>4.7097310000000041</v>
      </c>
      <c r="R8" s="32">
        <f t="shared" si="0"/>
        <v>4.7793280000000031</v>
      </c>
      <c r="S8" s="32">
        <f t="shared" si="0"/>
        <v>4.8497969999999944</v>
      </c>
      <c r="T8" s="32">
        <f t="shared" si="0"/>
        <v>4.9211440000000053</v>
      </c>
      <c r="U8" s="32">
        <f t="shared" si="0"/>
        <v>4.9933749999999968</v>
      </c>
    </row>
    <row r="9" spans="2:21">
      <c r="B9" s="24" t="s">
        <v>0</v>
      </c>
      <c r="C9" s="25"/>
      <c r="D9" s="26">
        <v>7</v>
      </c>
      <c r="F9" s="9">
        <v>5</v>
      </c>
      <c r="G9" s="32">
        <f t="shared" si="1"/>
        <v>5.1010050099999926</v>
      </c>
      <c r="H9" s="32">
        <f t="shared" si="1"/>
        <v>5.2040401600000008</v>
      </c>
      <c r="I9" s="32">
        <f t="shared" si="0"/>
        <v>5.3091358099999955</v>
      </c>
      <c r="J9" s="32">
        <f t="shared" si="0"/>
        <v>5.4163225600000082</v>
      </c>
      <c r="K9" s="32">
        <f t="shared" si="0"/>
        <v>5.5256312500000027</v>
      </c>
      <c r="L9" s="32">
        <f t="shared" si="0"/>
        <v>5.6370929600000084</v>
      </c>
      <c r="M9" s="32">
        <f t="shared" si="0"/>
        <v>5.750739010000002</v>
      </c>
      <c r="N9" s="32">
        <f t="shared" si="0"/>
        <v>5.866600960000004</v>
      </c>
      <c r="O9" s="32">
        <f t="shared" si="0"/>
        <v>5.9847106100000058</v>
      </c>
      <c r="P9" s="32">
        <f t="shared" si="0"/>
        <v>6.1051000000000055</v>
      </c>
      <c r="Q9" s="32">
        <f t="shared" si="0"/>
        <v>6.227801410000005</v>
      </c>
      <c r="R9" s="32">
        <f t="shared" si="0"/>
        <v>6.3528473600000046</v>
      </c>
      <c r="S9" s="32">
        <f t="shared" si="0"/>
        <v>6.4802706099999909</v>
      </c>
      <c r="T9" s="32">
        <f t="shared" si="0"/>
        <v>6.6101041600000068</v>
      </c>
      <c r="U9" s="32">
        <f t="shared" si="0"/>
        <v>6.7423812499999958</v>
      </c>
    </row>
    <row r="10" spans="2:21">
      <c r="B10" s="66" t="s">
        <v>3</v>
      </c>
      <c r="C10" s="66"/>
      <c r="D10" s="32">
        <f>((1+D8)^D9-1)/D8</f>
        <v>7.2135352107009831</v>
      </c>
      <c r="E10" s="28"/>
      <c r="F10" s="9">
        <v>6</v>
      </c>
      <c r="G10" s="32">
        <f t="shared" si="1"/>
        <v>6.1520150601000134</v>
      </c>
      <c r="H10" s="32">
        <f t="shared" si="1"/>
        <v>6.308120963200003</v>
      </c>
      <c r="I10" s="32">
        <f t="shared" si="0"/>
        <v>6.4684098842999971</v>
      </c>
      <c r="J10" s="32">
        <f t="shared" si="0"/>
        <v>6.632975462400009</v>
      </c>
      <c r="K10" s="32">
        <f t="shared" si="0"/>
        <v>6.8019128124999995</v>
      </c>
      <c r="L10" s="32">
        <f t="shared" si="0"/>
        <v>6.9753185376000095</v>
      </c>
      <c r="M10" s="32">
        <f t="shared" si="0"/>
        <v>7.1532907407000001</v>
      </c>
      <c r="N10" s="32">
        <f t="shared" si="0"/>
        <v>7.3359290368000067</v>
      </c>
      <c r="O10" s="32">
        <f t="shared" si="0"/>
        <v>7.523334564900007</v>
      </c>
      <c r="P10" s="32">
        <f t="shared" si="0"/>
        <v>7.7156100000000079</v>
      </c>
      <c r="Q10" s="32">
        <f t="shared" si="0"/>
        <v>7.9128595651000069</v>
      </c>
      <c r="R10" s="32">
        <f t="shared" si="0"/>
        <v>8.115189043200008</v>
      </c>
      <c r="S10" s="32">
        <f t="shared" si="0"/>
        <v>8.3227057892999863</v>
      </c>
      <c r="T10" s="32">
        <f t="shared" si="0"/>
        <v>8.5355187424000096</v>
      </c>
      <c r="U10" s="32">
        <f t="shared" si="0"/>
        <v>8.7537384374999938</v>
      </c>
    </row>
    <row r="11" spans="2:21">
      <c r="B11" s="22"/>
      <c r="C11" s="22"/>
      <c r="D11" s="22"/>
      <c r="E11" s="22"/>
      <c r="F11" s="9">
        <v>7</v>
      </c>
      <c r="G11" s="32">
        <f t="shared" si="1"/>
        <v>7.2135352107009831</v>
      </c>
      <c r="H11" s="32">
        <f t="shared" si="1"/>
        <v>7.4342833824639909</v>
      </c>
      <c r="I11" s="32">
        <f t="shared" si="0"/>
        <v>7.6624621808289994</v>
      </c>
      <c r="J11" s="32">
        <f t="shared" si="0"/>
        <v>7.8982944808960065</v>
      </c>
      <c r="K11" s="32">
        <f t="shared" si="0"/>
        <v>8.1420084531250048</v>
      </c>
      <c r="L11" s="32">
        <f t="shared" si="0"/>
        <v>8.3938376498560139</v>
      </c>
      <c r="M11" s="32">
        <f t="shared" si="0"/>
        <v>8.6540210925490015</v>
      </c>
      <c r="N11" s="32">
        <f t="shared" si="0"/>
        <v>8.9228033597440088</v>
      </c>
      <c r="O11" s="32">
        <f t="shared" si="0"/>
        <v>9.2004346757410076</v>
      </c>
      <c r="P11" s="32">
        <f t="shared" si="0"/>
        <v>9.4871710000000107</v>
      </c>
      <c r="Q11" s="32">
        <f t="shared" si="0"/>
        <v>9.7832741172610067</v>
      </c>
      <c r="R11" s="32">
        <f t="shared" si="0"/>
        <v>10.089011728384008</v>
      </c>
      <c r="S11" s="32">
        <f t="shared" si="0"/>
        <v>10.404657541908984</v>
      </c>
      <c r="T11" s="32">
        <f t="shared" si="0"/>
        <v>10.730491366336013</v>
      </c>
      <c r="U11" s="32">
        <f t="shared" si="0"/>
        <v>11.066799203124988</v>
      </c>
    </row>
    <row r="12" spans="2:21">
      <c r="F12" s="9">
        <v>8</v>
      </c>
      <c r="G12" s="32">
        <f t="shared" si="1"/>
        <v>8.2856705628080221</v>
      </c>
      <c r="H12" s="32">
        <f t="shared" si="1"/>
        <v>8.5829690501132756</v>
      </c>
      <c r="I12" s="32">
        <f t="shared" si="0"/>
        <v>8.892336046253865</v>
      </c>
      <c r="J12" s="32">
        <f t="shared" si="0"/>
        <v>9.2142262601318521</v>
      </c>
      <c r="K12" s="32">
        <f t="shared" si="0"/>
        <v>9.5491088757812506</v>
      </c>
      <c r="L12" s="32">
        <f t="shared" si="0"/>
        <v>9.8974679088473732</v>
      </c>
      <c r="M12" s="32">
        <f t="shared" si="0"/>
        <v>10.25980256902743</v>
      </c>
      <c r="N12" s="32">
        <f t="shared" si="0"/>
        <v>10.636627628523529</v>
      </c>
      <c r="O12" s="32">
        <f t="shared" si="0"/>
        <v>11.0284737965577</v>
      </c>
      <c r="P12" s="32">
        <f t="shared" si="0"/>
        <v>11.43588810000001</v>
      </c>
      <c r="Q12" s="32">
        <f t="shared" si="0"/>
        <v>11.859434270159722</v>
      </c>
      <c r="R12" s="32">
        <f t="shared" si="0"/>
        <v>12.299693135790092</v>
      </c>
      <c r="S12" s="32">
        <f t="shared" si="0"/>
        <v>12.757263022357151</v>
      </c>
      <c r="T12" s="32">
        <f t="shared" si="0"/>
        <v>13.232760157623058</v>
      </c>
      <c r="U12" s="32">
        <f t="shared" si="0"/>
        <v>13.726819083593735</v>
      </c>
    </row>
    <row r="13" spans="2:21">
      <c r="B13" s="15"/>
      <c r="C13" s="15"/>
      <c r="D13" s="15"/>
      <c r="E13" s="15"/>
      <c r="F13" s="9">
        <v>9</v>
      </c>
      <c r="G13" s="32">
        <f t="shared" si="1"/>
        <v>9.3685272684361109</v>
      </c>
      <c r="H13" s="32">
        <f t="shared" si="1"/>
        <v>9.7546284311155418</v>
      </c>
      <c r="I13" s="32">
        <f t="shared" si="0"/>
        <v>10.159106127641483</v>
      </c>
      <c r="J13" s="32">
        <f t="shared" si="0"/>
        <v>10.582795310537129</v>
      </c>
      <c r="K13" s="32">
        <f t="shared" si="0"/>
        <v>11.026564319570316</v>
      </c>
      <c r="L13" s="32">
        <f t="shared" si="0"/>
        <v>11.491315983378215</v>
      </c>
      <c r="M13" s="32">
        <f t="shared" si="0"/>
        <v>11.977988748859355</v>
      </c>
      <c r="N13" s="32">
        <f t="shared" si="0"/>
        <v>12.487557838805413</v>
      </c>
      <c r="O13" s="32">
        <f t="shared" si="0"/>
        <v>13.021036438247895</v>
      </c>
      <c r="P13" s="32">
        <f t="shared" si="0"/>
        <v>13.579476910000015</v>
      </c>
      <c r="Q13" s="32">
        <f t="shared" si="0"/>
        <v>14.163972039877295</v>
      </c>
      <c r="R13" s="32">
        <f t="shared" si="0"/>
        <v>14.775656312084903</v>
      </c>
      <c r="S13" s="32">
        <f t="shared" si="0"/>
        <v>15.415707215263579</v>
      </c>
      <c r="T13" s="32">
        <f t="shared" si="0"/>
        <v>16.085346579690288</v>
      </c>
      <c r="U13" s="32">
        <f t="shared" si="0"/>
        <v>16.785841946132795</v>
      </c>
    </row>
    <row r="14" spans="2:21">
      <c r="F14" s="9">
        <v>10</v>
      </c>
      <c r="G14" s="32">
        <f t="shared" si="1"/>
        <v>10.462212541120474</v>
      </c>
      <c r="H14" s="32">
        <f t="shared" si="1"/>
        <v>10.949720999737854</v>
      </c>
      <c r="I14" s="32">
        <f t="shared" si="0"/>
        <v>11.463879311470727</v>
      </c>
      <c r="J14" s="32">
        <f t="shared" si="0"/>
        <v>12.006107122958614</v>
      </c>
      <c r="K14" s="32">
        <f t="shared" si="0"/>
        <v>12.57789253554883</v>
      </c>
      <c r="L14" s="32">
        <f t="shared" si="0"/>
        <v>13.18079494238091</v>
      </c>
      <c r="M14" s="32">
        <f t="shared" si="0"/>
        <v>13.816447961279508</v>
      </c>
      <c r="N14" s="32">
        <f t="shared" si="0"/>
        <v>14.486562465909847</v>
      </c>
      <c r="O14" s="32">
        <f t="shared" si="0"/>
        <v>15.192929717690209</v>
      </c>
      <c r="P14" s="32">
        <f t="shared" si="0"/>
        <v>15.937424601000018</v>
      </c>
      <c r="Q14" s="32">
        <f t="shared" si="0"/>
        <v>16.7220089642638</v>
      </c>
      <c r="R14" s="32">
        <f t="shared" si="0"/>
        <v>17.548735069535095</v>
      </c>
      <c r="S14" s="32">
        <f t="shared" si="0"/>
        <v>18.419749153247839</v>
      </c>
      <c r="T14" s="32">
        <f t="shared" si="0"/>
        <v>19.337295100846934</v>
      </c>
      <c r="U14" s="32">
        <f t="shared" si="0"/>
        <v>20.303718238052713</v>
      </c>
    </row>
    <row r="15" spans="2:21">
      <c r="F15" s="9">
        <v>11</v>
      </c>
      <c r="G15" s="32">
        <f t="shared" si="1"/>
        <v>11.566834666531655</v>
      </c>
      <c r="H15" s="32">
        <f t="shared" si="1"/>
        <v>12.168715419732601</v>
      </c>
      <c r="I15" s="32">
        <f t="shared" si="0"/>
        <v>12.807795690814849</v>
      </c>
      <c r="J15" s="32">
        <f t="shared" si="0"/>
        <v>13.486351407876956</v>
      </c>
      <c r="K15" s="32">
        <f t="shared" si="0"/>
        <v>14.206787162326275</v>
      </c>
      <c r="L15" s="32">
        <f t="shared" si="0"/>
        <v>14.97164263892377</v>
      </c>
      <c r="M15" s="32">
        <f t="shared" si="0"/>
        <v>15.783599318569076</v>
      </c>
      <c r="N15" s="32">
        <f t="shared" si="0"/>
        <v>16.645487463182633</v>
      </c>
      <c r="O15" s="32">
        <f t="shared" si="0"/>
        <v>17.560293392282325</v>
      </c>
      <c r="P15" s="32">
        <f t="shared" si="0"/>
        <v>18.531167061100025</v>
      </c>
      <c r="Q15" s="32">
        <f t="shared" si="0"/>
        <v>19.561429950332819</v>
      </c>
      <c r="R15" s="32">
        <f t="shared" si="0"/>
        <v>20.654583277879311</v>
      </c>
      <c r="S15" s="32">
        <f t="shared" si="0"/>
        <v>21.814316543170055</v>
      </c>
      <c r="T15" s="32">
        <f t="shared" si="0"/>
        <v>23.044516414965507</v>
      </c>
      <c r="U15" s="32">
        <f t="shared" si="0"/>
        <v>24.349275973760616</v>
      </c>
    </row>
    <row r="16" spans="2:21">
      <c r="F16" s="9">
        <v>12</v>
      </c>
      <c r="G16" s="32">
        <f t="shared" si="1"/>
        <v>12.682503013196976</v>
      </c>
      <c r="H16" s="32">
        <f t="shared" si="1"/>
        <v>13.412089728127263</v>
      </c>
      <c r="I16" s="32">
        <f t="shared" si="0"/>
        <v>14.192029561539288</v>
      </c>
      <c r="J16" s="32">
        <f t="shared" si="0"/>
        <v>15.025805464192043</v>
      </c>
      <c r="K16" s="32">
        <f t="shared" si="0"/>
        <v>15.917126520442583</v>
      </c>
      <c r="L16" s="32">
        <f t="shared" si="0"/>
        <v>16.869941197259198</v>
      </c>
      <c r="M16" s="32">
        <f t="shared" si="0"/>
        <v>17.888451270868906</v>
      </c>
      <c r="N16" s="32">
        <f t="shared" si="0"/>
        <v>18.977126460237248</v>
      </c>
      <c r="O16" s="32">
        <f t="shared" si="0"/>
        <v>20.140719797587735</v>
      </c>
      <c r="P16" s="32">
        <f t="shared" si="0"/>
        <v>21.384283767210025</v>
      </c>
      <c r="Q16" s="32">
        <f t="shared" si="0"/>
        <v>22.713187244869431</v>
      </c>
      <c r="R16" s="32">
        <f t="shared" si="0"/>
        <v>24.133133271224825</v>
      </c>
      <c r="S16" s="32">
        <f t="shared" si="0"/>
        <v>25.650177693782158</v>
      </c>
      <c r="T16" s="32">
        <f t="shared" si="0"/>
        <v>27.270748713060684</v>
      </c>
      <c r="U16" s="32">
        <f t="shared" si="0"/>
        <v>29.001667369824702</v>
      </c>
    </row>
    <row r="17" spans="6:21">
      <c r="F17" s="9">
        <v>13</v>
      </c>
      <c r="G17" s="32">
        <f t="shared" si="1"/>
        <v>13.80932804332895</v>
      </c>
      <c r="H17" s="32">
        <f t="shared" si="1"/>
        <v>14.680331522689805</v>
      </c>
      <c r="I17" s="32">
        <f t="shared" si="0"/>
        <v>15.617790448385465</v>
      </c>
      <c r="J17" s="32">
        <f t="shared" si="0"/>
        <v>16.626837682759724</v>
      </c>
      <c r="K17" s="32">
        <f t="shared" si="0"/>
        <v>17.712982846464719</v>
      </c>
      <c r="L17" s="32">
        <f t="shared" si="0"/>
        <v>18.882137669094753</v>
      </c>
      <c r="M17" s="32">
        <f t="shared" si="0"/>
        <v>20.140642859829732</v>
      </c>
      <c r="N17" s="32">
        <f t="shared" si="0"/>
        <v>21.495296577056227</v>
      </c>
      <c r="O17" s="32">
        <f t="shared" si="0"/>
        <v>22.953384579370638</v>
      </c>
      <c r="P17" s="32">
        <f t="shared" si="0"/>
        <v>24.522712143931027</v>
      </c>
      <c r="Q17" s="32">
        <f t="shared" si="0"/>
        <v>26.211637841805072</v>
      </c>
      <c r="R17" s="32">
        <f t="shared" si="0"/>
        <v>28.029109263771808</v>
      </c>
      <c r="S17" s="32">
        <f t="shared" si="0"/>
        <v>29.98470079397384</v>
      </c>
      <c r="T17" s="32">
        <f t="shared" si="0"/>
        <v>32.088653532889182</v>
      </c>
      <c r="U17" s="32">
        <f t="shared" si="0"/>
        <v>34.351917475298414</v>
      </c>
    </row>
    <row r="18" spans="6:21">
      <c r="F18" s="9">
        <v>14</v>
      </c>
      <c r="G18" s="32">
        <f t="shared" si="1"/>
        <v>14.947421323762255</v>
      </c>
      <c r="H18" s="32">
        <f t="shared" si="1"/>
        <v>15.973938153143607</v>
      </c>
      <c r="I18" s="32">
        <f t="shared" si="0"/>
        <v>17.086324161837034</v>
      </c>
      <c r="J18" s="32">
        <f t="shared" si="0"/>
        <v>18.291911190070113</v>
      </c>
      <c r="K18" s="32">
        <f t="shared" si="0"/>
        <v>19.598631988787947</v>
      </c>
      <c r="L18" s="32">
        <f t="shared" si="0"/>
        <v>21.015065929240436</v>
      </c>
      <c r="M18" s="32">
        <f t="shared" si="0"/>
        <v>22.55048786001781</v>
      </c>
      <c r="N18" s="32">
        <f t="shared" si="0"/>
        <v>24.214920303220733</v>
      </c>
      <c r="O18" s="32">
        <f t="shared" si="0"/>
        <v>26.019189191513995</v>
      </c>
      <c r="P18" s="32">
        <f t="shared" si="0"/>
        <v>27.974983358324138</v>
      </c>
      <c r="Q18" s="32">
        <f t="shared" si="0"/>
        <v>30.094918004403631</v>
      </c>
      <c r="R18" s="32">
        <f t="shared" si="0"/>
        <v>32.392602375424431</v>
      </c>
      <c r="S18" s="32">
        <f t="shared" si="0"/>
        <v>34.882711897190426</v>
      </c>
      <c r="T18" s="32">
        <f t="shared" si="0"/>
        <v>37.581065027493672</v>
      </c>
      <c r="U18" s="32">
        <f t="shared" si="0"/>
        <v>40.50470509659317</v>
      </c>
    </row>
    <row r="19" spans="6:21">
      <c r="F19" s="9">
        <v>15</v>
      </c>
      <c r="G19" s="32">
        <f t="shared" si="1"/>
        <v>16.096895536999845</v>
      </c>
      <c r="H19" s="32">
        <f t="shared" si="1"/>
        <v>17.293416916206461</v>
      </c>
      <c r="I19" s="32">
        <f t="shared" si="0"/>
        <v>18.598913886692149</v>
      </c>
      <c r="J19" s="32">
        <f t="shared" si="0"/>
        <v>20.023587637672918</v>
      </c>
      <c r="K19" s="32">
        <f t="shared" si="0"/>
        <v>21.578563588227357</v>
      </c>
      <c r="L19" s="32">
        <f t="shared" si="0"/>
        <v>23.275969884994876</v>
      </c>
      <c r="M19" s="32">
        <f t="shared" si="0"/>
        <v>25.129022010219064</v>
      </c>
      <c r="N19" s="32">
        <f t="shared" si="0"/>
        <v>27.152113927478393</v>
      </c>
      <c r="O19" s="32">
        <f t="shared" si="0"/>
        <v>29.360916218750255</v>
      </c>
      <c r="P19" s="32">
        <f t="shared" si="0"/>
        <v>31.772481694156554</v>
      </c>
      <c r="Q19" s="32">
        <f t="shared" si="0"/>
        <v>34.405358984888025</v>
      </c>
      <c r="R19" s="32">
        <f t="shared" si="0"/>
        <v>37.279714660475356</v>
      </c>
      <c r="S19" s="32">
        <f t="shared" si="0"/>
        <v>40.417464443825182</v>
      </c>
      <c r="T19" s="32">
        <f t="shared" si="0"/>
        <v>43.842414131342792</v>
      </c>
      <c r="U19" s="32">
        <f t="shared" si="0"/>
        <v>47.580410861082136</v>
      </c>
    </row>
    <row r="20" spans="6:21">
      <c r="F20" s="9">
        <v>16</v>
      </c>
      <c r="G20" s="32">
        <f t="shared" si="1"/>
        <v>17.25786449236988</v>
      </c>
      <c r="H20" s="32">
        <f t="shared" si="1"/>
        <v>18.639285254530602</v>
      </c>
      <c r="I20" s="32">
        <f t="shared" si="0"/>
        <v>20.156881303292902</v>
      </c>
      <c r="J20" s="32">
        <f t="shared" si="0"/>
        <v>21.824531143179843</v>
      </c>
      <c r="K20" s="32">
        <f t="shared" si="0"/>
        <v>23.657491767638721</v>
      </c>
      <c r="L20" s="32">
        <f t="shared" si="0"/>
        <v>25.672528078094555</v>
      </c>
      <c r="M20" s="32">
        <f t="shared" si="0"/>
        <v>27.888053550934391</v>
      </c>
      <c r="N20" s="32">
        <f t="shared" si="0"/>
        <v>30.324283041676665</v>
      </c>
      <c r="O20" s="32">
        <f t="shared" si="0"/>
        <v>33.003398678437783</v>
      </c>
      <c r="P20" s="32">
        <f t="shared" si="0"/>
        <v>35.949729863572209</v>
      </c>
      <c r="Q20" s="32">
        <f t="shared" si="0"/>
        <v>39.189948473225719</v>
      </c>
      <c r="R20" s="32">
        <f t="shared" si="0"/>
        <v>42.753280419732413</v>
      </c>
      <c r="S20" s="32">
        <f t="shared" si="0"/>
        <v>46.671734821522449</v>
      </c>
      <c r="T20" s="32">
        <f t="shared" si="0"/>
        <v>50.980352109730788</v>
      </c>
      <c r="U20" s="32">
        <f t="shared" si="0"/>
        <v>55.71747249024444</v>
      </c>
    </row>
    <row r="21" spans="6:21">
      <c r="F21" s="9">
        <v>17</v>
      </c>
      <c r="G21" s="32">
        <f t="shared" si="1"/>
        <v>18.430443137293583</v>
      </c>
      <c r="H21" s="32">
        <f t="shared" si="1"/>
        <v>20.012070959621219</v>
      </c>
      <c r="I21" s="32">
        <f t="shared" si="1"/>
        <v>21.76158774239169</v>
      </c>
      <c r="J21" s="32">
        <f t="shared" si="1"/>
        <v>23.697512388907036</v>
      </c>
      <c r="K21" s="32">
        <f t="shared" si="1"/>
        <v>25.840366356020663</v>
      </c>
      <c r="L21" s="32">
        <f t="shared" si="1"/>
        <v>28.212879762780233</v>
      </c>
      <c r="M21" s="32">
        <f t="shared" si="1"/>
        <v>30.840217299499798</v>
      </c>
      <c r="N21" s="32">
        <f t="shared" si="1"/>
        <v>33.750225685010797</v>
      </c>
      <c r="O21" s="32">
        <f t="shared" si="1"/>
        <v>36.973704559497179</v>
      </c>
      <c r="P21" s="32">
        <f t="shared" si="1"/>
        <v>40.544702849929429</v>
      </c>
      <c r="Q21" s="32">
        <f t="shared" si="1"/>
        <v>44.500842805280548</v>
      </c>
      <c r="R21" s="32">
        <f t="shared" si="1"/>
        <v>48.883674070100305</v>
      </c>
      <c r="S21" s="32">
        <f t="shared" si="1"/>
        <v>53.739060348320365</v>
      </c>
      <c r="T21" s="32">
        <f t="shared" si="1"/>
        <v>59.117601405093104</v>
      </c>
      <c r="U21" s="32">
        <f t="shared" si="1"/>
        <v>65.075093363781107</v>
      </c>
    </row>
    <row r="22" spans="6:21">
      <c r="F22" s="9">
        <v>18</v>
      </c>
      <c r="G22" s="32">
        <f t="shared" si="1"/>
        <v>19.614747568666523</v>
      </c>
      <c r="H22" s="32">
        <f t="shared" si="1"/>
        <v>21.412312378813635</v>
      </c>
      <c r="I22" s="32">
        <f t="shared" si="1"/>
        <v>23.414435374663441</v>
      </c>
      <c r="J22" s="32">
        <f t="shared" si="1"/>
        <v>25.645412884463326</v>
      </c>
      <c r="K22" s="32">
        <f t="shared" si="1"/>
        <v>28.132384673821694</v>
      </c>
      <c r="L22" s="32">
        <f t="shared" si="1"/>
        <v>30.905652548547049</v>
      </c>
      <c r="M22" s="32">
        <f t="shared" si="1"/>
        <v>33.999032510464787</v>
      </c>
      <c r="N22" s="32">
        <f t="shared" si="1"/>
        <v>37.450243739811668</v>
      </c>
      <c r="O22" s="32">
        <f t="shared" si="1"/>
        <v>41.301337969851936</v>
      </c>
      <c r="P22" s="32">
        <f t="shared" si="1"/>
        <v>45.599173134922374</v>
      </c>
      <c r="Q22" s="32">
        <f t="shared" si="1"/>
        <v>50.395935513861417</v>
      </c>
      <c r="R22" s="32">
        <f t="shared" si="1"/>
        <v>55.749714958512349</v>
      </c>
      <c r="S22" s="32">
        <f t="shared" si="1"/>
        <v>61.725138193602</v>
      </c>
      <c r="T22" s="32">
        <f t="shared" si="1"/>
        <v>68.394065601806162</v>
      </c>
      <c r="U22" s="32">
        <f t="shared" si="1"/>
        <v>75.83635736834826</v>
      </c>
    </row>
    <row r="23" spans="6:21">
      <c r="F23" s="9">
        <v>19</v>
      </c>
      <c r="G23" s="32">
        <f t="shared" si="1"/>
        <v>20.81089504435316</v>
      </c>
      <c r="H23" s="32">
        <f t="shared" si="1"/>
        <v>22.840558626389907</v>
      </c>
      <c r="I23" s="32">
        <f t="shared" si="1"/>
        <v>25.116868435903342</v>
      </c>
      <c r="J23" s="32">
        <f t="shared" si="1"/>
        <v>27.671229399841856</v>
      </c>
      <c r="K23" s="32">
        <f t="shared" si="1"/>
        <v>30.539003907512779</v>
      </c>
      <c r="L23" s="32">
        <f t="shared" si="1"/>
        <v>33.759991701459874</v>
      </c>
      <c r="M23" s="32">
        <f t="shared" si="1"/>
        <v>37.378964786197322</v>
      </c>
      <c r="N23" s="32">
        <f t="shared" si="1"/>
        <v>41.446263238996607</v>
      </c>
      <c r="O23" s="32">
        <f t="shared" si="1"/>
        <v>46.018458387138615</v>
      </c>
      <c r="P23" s="32">
        <f t="shared" si="1"/>
        <v>51.159090448414631</v>
      </c>
      <c r="Q23" s="32">
        <f t="shared" si="1"/>
        <v>56.939488420386176</v>
      </c>
      <c r="R23" s="32">
        <f t="shared" si="1"/>
        <v>63.439680753533835</v>
      </c>
      <c r="S23" s="32">
        <f t="shared" si="1"/>
        <v>70.749406158770242</v>
      </c>
      <c r="T23" s="32">
        <f t="shared" si="1"/>
        <v>78.969234786059019</v>
      </c>
      <c r="U23" s="32">
        <f t="shared" si="1"/>
        <v>88.211810973600493</v>
      </c>
    </row>
    <row r="24" spans="6:21">
      <c r="F24" s="9">
        <v>20</v>
      </c>
      <c r="G24" s="32">
        <f t="shared" si="1"/>
        <v>22.019003994796705</v>
      </c>
      <c r="H24" s="32">
        <f t="shared" si="1"/>
        <v>24.29736979891771</v>
      </c>
      <c r="I24" s="32">
        <f t="shared" si="1"/>
        <v>26.870374488980442</v>
      </c>
      <c r="J24" s="32">
        <f t="shared" si="1"/>
        <v>29.778078575835529</v>
      </c>
      <c r="K24" s="32">
        <f t="shared" si="1"/>
        <v>33.065954102888412</v>
      </c>
      <c r="L24" s="32">
        <f t="shared" si="1"/>
        <v>36.785591203547469</v>
      </c>
      <c r="M24" s="32">
        <f t="shared" si="1"/>
        <v>40.995492321231133</v>
      </c>
      <c r="N24" s="32">
        <f t="shared" si="1"/>
        <v>45.761964298116332</v>
      </c>
      <c r="O24" s="32">
        <f t="shared" si="1"/>
        <v>51.160119641981083</v>
      </c>
      <c r="P24" s="32">
        <f t="shared" si="1"/>
        <v>57.27499949325609</v>
      </c>
      <c r="Q24" s="32">
        <f t="shared" si="1"/>
        <v>64.202832146628666</v>
      </c>
      <c r="R24" s="32">
        <f t="shared" si="1"/>
        <v>72.052442443957887</v>
      </c>
      <c r="S24" s="32">
        <f t="shared" si="1"/>
        <v>80.946828959410368</v>
      </c>
      <c r="T24" s="32">
        <f t="shared" si="1"/>
        <v>91.024927656107295</v>
      </c>
      <c r="U24" s="32">
        <f t="shared" si="1"/>
        <v>102.44358261964055</v>
      </c>
    </row>
    <row r="25" spans="6:21">
      <c r="F25" s="9">
        <v>21</v>
      </c>
      <c r="G25" s="32">
        <f t="shared" si="1"/>
        <v>23.23919403474466</v>
      </c>
      <c r="H25" s="32">
        <f t="shared" si="1"/>
        <v>25.78331719489606</v>
      </c>
      <c r="I25" s="32">
        <f t="shared" si="1"/>
        <v>28.676485723649847</v>
      </c>
      <c r="J25" s="32">
        <f t="shared" si="1"/>
        <v>31.969201718868966</v>
      </c>
      <c r="K25" s="32">
        <f t="shared" si="1"/>
        <v>35.719251808032837</v>
      </c>
      <c r="L25" s="32">
        <f t="shared" si="1"/>
        <v>39.992726675760331</v>
      </c>
      <c r="M25" s="32">
        <f t="shared" si="1"/>
        <v>44.865176783717317</v>
      </c>
      <c r="N25" s="32">
        <f t="shared" si="1"/>
        <v>50.422921441965642</v>
      </c>
      <c r="O25" s="32">
        <f t="shared" si="1"/>
        <v>56.764530409759395</v>
      </c>
      <c r="P25" s="32">
        <f t="shared" si="1"/>
        <v>64.002499442581708</v>
      </c>
      <c r="Q25" s="32">
        <f t="shared" si="1"/>
        <v>72.265143682757824</v>
      </c>
      <c r="R25" s="32">
        <f t="shared" si="1"/>
        <v>81.698735537232849</v>
      </c>
      <c r="S25" s="32">
        <f t="shared" si="1"/>
        <v>92.469916724133697</v>
      </c>
      <c r="T25" s="32">
        <f t="shared" si="1"/>
        <v>104.76841752796233</v>
      </c>
      <c r="U25" s="32">
        <f t="shared" si="1"/>
        <v>118.81012001258664</v>
      </c>
    </row>
    <row r="26" spans="6:21">
      <c r="F26" s="9">
        <v>22</v>
      </c>
      <c r="G26" s="32">
        <f t="shared" si="1"/>
        <v>24.471585975092136</v>
      </c>
      <c r="H26" s="32">
        <f t="shared" si="1"/>
        <v>27.298983538793987</v>
      </c>
      <c r="I26" s="32">
        <f t="shared" si="1"/>
        <v>30.53678029535935</v>
      </c>
      <c r="J26" s="32">
        <f t="shared" si="1"/>
        <v>34.247969787623724</v>
      </c>
      <c r="K26" s="32">
        <f t="shared" si="1"/>
        <v>38.505214398434475</v>
      </c>
      <c r="L26" s="32">
        <f t="shared" si="1"/>
        <v>43.39229027630595</v>
      </c>
      <c r="M26" s="32">
        <f t="shared" si="1"/>
        <v>49.005739158577526</v>
      </c>
      <c r="N26" s="32">
        <f t="shared" si="1"/>
        <v>55.456755157322903</v>
      </c>
      <c r="O26" s="32">
        <f t="shared" si="1"/>
        <v>62.873338146637742</v>
      </c>
      <c r="P26" s="32">
        <f t="shared" si="1"/>
        <v>71.402749386839886</v>
      </c>
      <c r="Q26" s="32">
        <f t="shared" si="1"/>
        <v>81.214309487861186</v>
      </c>
      <c r="R26" s="32">
        <f t="shared" si="1"/>
        <v>92.502583801700808</v>
      </c>
      <c r="S26" s="32">
        <f t="shared" si="1"/>
        <v>105.49100589827107</v>
      </c>
      <c r="T26" s="32">
        <f t="shared" si="1"/>
        <v>120.43599598187706</v>
      </c>
      <c r="U26" s="32">
        <f t="shared" si="1"/>
        <v>137.63163801447462</v>
      </c>
    </row>
    <row r="27" spans="6:21">
      <c r="F27" s="9">
        <v>23</v>
      </c>
      <c r="G27" s="32">
        <f t="shared" si="1"/>
        <v>25.716301834843037</v>
      </c>
      <c r="H27" s="32">
        <f t="shared" si="1"/>
        <v>28.844963209569851</v>
      </c>
      <c r="I27" s="32">
        <f t="shared" si="1"/>
        <v>32.452883704220135</v>
      </c>
      <c r="J27" s="32">
        <f t="shared" si="1"/>
        <v>36.617888579128667</v>
      </c>
      <c r="K27" s="32">
        <f t="shared" si="1"/>
        <v>41.430475118356206</v>
      </c>
      <c r="L27" s="32">
        <f t="shared" si="1"/>
        <v>46.995827692884319</v>
      </c>
      <c r="M27" s="32">
        <f t="shared" si="1"/>
        <v>53.436140899677952</v>
      </c>
      <c r="N27" s="32">
        <f t="shared" si="1"/>
        <v>60.89329556990873</v>
      </c>
      <c r="O27" s="32">
        <f t="shared" si="1"/>
        <v>69.531938579835142</v>
      </c>
      <c r="P27" s="32">
        <f t="shared" si="1"/>
        <v>79.543024325523888</v>
      </c>
      <c r="Q27" s="32">
        <f t="shared" si="1"/>
        <v>91.147883531525906</v>
      </c>
      <c r="R27" s="32">
        <f t="shared" si="1"/>
        <v>104.60289385790489</v>
      </c>
      <c r="S27" s="32">
        <f t="shared" si="1"/>
        <v>120.2048366650463</v>
      </c>
      <c r="T27" s="32">
        <f t="shared" si="1"/>
        <v>138.29703541933989</v>
      </c>
      <c r="U27" s="32">
        <f t="shared" si="1"/>
        <v>159.2763837166458</v>
      </c>
    </row>
    <row r="28" spans="6:21">
      <c r="F28" s="9">
        <v>24</v>
      </c>
      <c r="G28" s="32">
        <f t="shared" si="1"/>
        <v>26.973464853191498</v>
      </c>
      <c r="H28" s="32">
        <f t="shared" si="1"/>
        <v>30.421862473761252</v>
      </c>
      <c r="I28" s="32">
        <f t="shared" si="1"/>
        <v>34.426470215346725</v>
      </c>
      <c r="J28" s="32">
        <f t="shared" si="1"/>
        <v>39.082604122293816</v>
      </c>
      <c r="K28" s="32">
        <f t="shared" si="1"/>
        <v>44.501998874274008</v>
      </c>
      <c r="L28" s="32">
        <f t="shared" si="1"/>
        <v>50.815577354457368</v>
      </c>
      <c r="M28" s="32">
        <f t="shared" si="1"/>
        <v>58.176670762655412</v>
      </c>
      <c r="N28" s="32">
        <f t="shared" si="1"/>
        <v>66.764759215501428</v>
      </c>
      <c r="O28" s="32">
        <f t="shared" si="1"/>
        <v>76.789813052020307</v>
      </c>
      <c r="P28" s="32">
        <f t="shared" si="1"/>
        <v>88.497326758076255</v>
      </c>
      <c r="Q28" s="32">
        <f t="shared" si="1"/>
        <v>102.17415071999379</v>
      </c>
      <c r="R28" s="32">
        <f t="shared" si="1"/>
        <v>118.15524112085349</v>
      </c>
      <c r="S28" s="32">
        <f t="shared" si="1"/>
        <v>136.83146543150232</v>
      </c>
      <c r="T28" s="32">
        <f t="shared" si="1"/>
        <v>158.65862037804749</v>
      </c>
      <c r="U28" s="32">
        <f t="shared" si="1"/>
        <v>184.16784127414263</v>
      </c>
    </row>
    <row r="29" spans="6:21">
      <c r="F29" s="9">
        <v>25</v>
      </c>
      <c r="G29" s="32">
        <f t="shared" si="1"/>
        <v>28.243199501723424</v>
      </c>
      <c r="H29" s="32">
        <f t="shared" si="1"/>
        <v>32.030299723236475</v>
      </c>
      <c r="I29" s="32">
        <f t="shared" si="1"/>
        <v>36.459264321807126</v>
      </c>
      <c r="J29" s="32">
        <f t="shared" si="1"/>
        <v>41.645908287185584</v>
      </c>
      <c r="K29" s="32">
        <f t="shared" si="1"/>
        <v>47.727098817987716</v>
      </c>
      <c r="L29" s="32">
        <f t="shared" si="1"/>
        <v>54.864511995724804</v>
      </c>
      <c r="M29" s="32">
        <f t="shared" si="1"/>
        <v>63.249037716041293</v>
      </c>
      <c r="N29" s="32">
        <f t="shared" si="1"/>
        <v>73.105939952741565</v>
      </c>
      <c r="O29" s="32">
        <f t="shared" si="1"/>
        <v>84.700896226702156</v>
      </c>
      <c r="P29" s="32">
        <f t="shared" si="1"/>
        <v>98.347059433883899</v>
      </c>
      <c r="Q29" s="32">
        <f t="shared" si="1"/>
        <v>114.41330729919312</v>
      </c>
      <c r="R29" s="32">
        <f t="shared" si="1"/>
        <v>133.33387005535593</v>
      </c>
      <c r="S29" s="32">
        <f t="shared" si="1"/>
        <v>155.6195559375976</v>
      </c>
      <c r="T29" s="32">
        <f t="shared" si="1"/>
        <v>181.87082723097413</v>
      </c>
      <c r="U29" s="32">
        <f t="shared" si="1"/>
        <v>212.793017465264</v>
      </c>
    </row>
    <row r="30" spans="6:21">
      <c r="F30" s="9">
        <v>26</v>
      </c>
      <c r="G30" s="32">
        <f t="shared" si="1"/>
        <v>29.525631496740655</v>
      </c>
      <c r="H30" s="32">
        <f t="shared" si="1"/>
        <v>33.670905717701217</v>
      </c>
      <c r="I30" s="32">
        <f t="shared" si="1"/>
        <v>38.553042251461356</v>
      </c>
      <c r="J30" s="32">
        <f t="shared" si="1"/>
        <v>44.311744618672996</v>
      </c>
      <c r="K30" s="32">
        <f t="shared" si="1"/>
        <v>51.113453758887104</v>
      </c>
      <c r="L30" s="32">
        <f t="shared" si="1"/>
        <v>59.156382715468297</v>
      </c>
      <c r="M30" s="32">
        <f t="shared" si="1"/>
        <v>68.676470356164174</v>
      </c>
      <c r="N30" s="32">
        <f t="shared" si="1"/>
        <v>79.954415148960877</v>
      </c>
      <c r="O30" s="32">
        <f t="shared" si="1"/>
        <v>93.32397688710536</v>
      </c>
      <c r="P30" s="32">
        <f t="shared" si="1"/>
        <v>109.1817653772723</v>
      </c>
      <c r="Q30" s="32">
        <f t="shared" si="1"/>
        <v>127.99877110210437</v>
      </c>
      <c r="R30" s="32">
        <f t="shared" si="1"/>
        <v>150.33393446199864</v>
      </c>
      <c r="S30" s="32">
        <f t="shared" si="1"/>
        <v>176.85009820948525</v>
      </c>
      <c r="T30" s="32">
        <f t="shared" si="1"/>
        <v>208.33274304331056</v>
      </c>
      <c r="U30" s="32">
        <f t="shared" si="1"/>
        <v>245.71197008505362</v>
      </c>
    </row>
    <row r="31" spans="6:21">
      <c r="F31" s="9">
        <v>27</v>
      </c>
      <c r="G31" s="32">
        <f t="shared" si="1"/>
        <v>30.820887811708019</v>
      </c>
      <c r="H31" s="32">
        <f t="shared" si="1"/>
        <v>35.344323832055224</v>
      </c>
      <c r="I31" s="32">
        <f t="shared" si="1"/>
        <v>40.709633519005187</v>
      </c>
      <c r="J31" s="32">
        <f t="shared" si="1"/>
        <v>47.084214403419921</v>
      </c>
      <c r="K31" s="32">
        <f t="shared" si="1"/>
        <v>54.669126446831463</v>
      </c>
      <c r="L31" s="32">
        <f t="shared" si="1"/>
        <v>63.705765678396411</v>
      </c>
      <c r="M31" s="32">
        <f t="shared" si="1"/>
        <v>74.483823281095695</v>
      </c>
      <c r="N31" s="32">
        <f t="shared" si="1"/>
        <v>87.350768360877751</v>
      </c>
      <c r="O31" s="32">
        <f t="shared" si="1"/>
        <v>102.72313480694483</v>
      </c>
      <c r="P31" s="32">
        <f t="shared" si="1"/>
        <v>121.09994191499955</v>
      </c>
      <c r="Q31" s="32">
        <f t="shared" si="1"/>
        <v>143.07863592333587</v>
      </c>
      <c r="R31" s="32">
        <f t="shared" si="1"/>
        <v>169.37400659743852</v>
      </c>
      <c r="S31" s="32">
        <f t="shared" si="1"/>
        <v>200.8406109767183</v>
      </c>
      <c r="T31" s="32">
        <f t="shared" si="1"/>
        <v>238.49932706937406</v>
      </c>
      <c r="U31" s="32">
        <f t="shared" si="1"/>
        <v>283.56876559781165</v>
      </c>
    </row>
    <row r="32" spans="6:21">
      <c r="F32" s="9">
        <v>28</v>
      </c>
      <c r="G32" s="32">
        <f t="shared" si="1"/>
        <v>32.129096689825111</v>
      </c>
      <c r="H32" s="32">
        <f t="shared" si="1"/>
        <v>37.051210308696348</v>
      </c>
      <c r="I32" s="32">
        <f t="shared" si="1"/>
        <v>42.930922524575344</v>
      </c>
      <c r="J32" s="32">
        <f t="shared" si="1"/>
        <v>49.967582979556731</v>
      </c>
      <c r="K32" s="32">
        <f t="shared" si="1"/>
        <v>58.402582769173023</v>
      </c>
      <c r="L32" s="32">
        <f t="shared" si="1"/>
        <v>68.528111619100201</v>
      </c>
      <c r="M32" s="32">
        <f t="shared" si="1"/>
        <v>80.697690910772366</v>
      </c>
      <c r="N32" s="32">
        <f t="shared" si="1"/>
        <v>95.338829829747965</v>
      </c>
      <c r="O32" s="32">
        <f t="shared" si="1"/>
        <v>112.96821693956987</v>
      </c>
      <c r="P32" s="32">
        <f t="shared" si="1"/>
        <v>134.2099361064995</v>
      </c>
      <c r="Q32" s="32">
        <f t="shared" si="1"/>
        <v>159.81728587490284</v>
      </c>
      <c r="R32" s="32">
        <f t="shared" si="1"/>
        <v>190.69888738913113</v>
      </c>
      <c r="S32" s="32">
        <f t="shared" si="1"/>
        <v>227.94989040369165</v>
      </c>
      <c r="T32" s="32">
        <f t="shared" si="1"/>
        <v>272.88923285908646</v>
      </c>
      <c r="U32" s="32">
        <f t="shared" si="1"/>
        <v>327.10408043748333</v>
      </c>
    </row>
    <row r="33" spans="6:21">
      <c r="F33" s="9">
        <v>29</v>
      </c>
      <c r="G33" s="32">
        <f t="shared" si="1"/>
        <v>33.450387656723365</v>
      </c>
      <c r="H33" s="32">
        <f t="shared" si="1"/>
        <v>38.792234514870259</v>
      </c>
      <c r="I33" s="32">
        <f t="shared" si="1"/>
        <v>45.218850200312595</v>
      </c>
      <c r="J33" s="32">
        <f t="shared" si="1"/>
        <v>52.966286298739007</v>
      </c>
      <c r="K33" s="32">
        <f t="shared" si="1"/>
        <v>62.322711907631692</v>
      </c>
      <c r="L33" s="32">
        <f t="shared" si="1"/>
        <v>73.639798316246214</v>
      </c>
      <c r="M33" s="32">
        <f t="shared" si="1"/>
        <v>87.346529274526432</v>
      </c>
      <c r="N33" s="32">
        <f t="shared" si="1"/>
        <v>103.96593621612782</v>
      </c>
      <c r="O33" s="32">
        <f t="shared" si="1"/>
        <v>124.13535646413116</v>
      </c>
      <c r="P33" s="32">
        <f t="shared" si="1"/>
        <v>148.63092971714946</v>
      </c>
      <c r="Q33" s="32">
        <f t="shared" si="1"/>
        <v>178.39718732114213</v>
      </c>
      <c r="R33" s="32">
        <f t="shared" si="1"/>
        <v>214.58275387582688</v>
      </c>
      <c r="S33" s="32">
        <f t="shared" si="1"/>
        <v>258.5833761561716</v>
      </c>
      <c r="T33" s="32">
        <f t="shared" si="1"/>
        <v>312.09372545935861</v>
      </c>
      <c r="U33" s="32">
        <f t="shared" si="1"/>
        <v>377.16969250310581</v>
      </c>
    </row>
    <row r="34" spans="6:21">
      <c r="F34" s="9">
        <v>30</v>
      </c>
      <c r="G34" s="32">
        <f t="shared" si="1"/>
        <v>34.784891533290626</v>
      </c>
      <c r="H34" s="32">
        <f t="shared" si="1"/>
        <v>40.56807920516767</v>
      </c>
      <c r="I34" s="32">
        <f t="shared" si="1"/>
        <v>47.575415706321969</v>
      </c>
      <c r="J34" s="32">
        <f t="shared" si="1"/>
        <v>56.084937750688553</v>
      </c>
      <c r="K34" s="32">
        <f t="shared" si="1"/>
        <v>66.43884750301325</v>
      </c>
      <c r="L34" s="32">
        <f t="shared" si="1"/>
        <v>79.058186215220999</v>
      </c>
      <c r="M34" s="32">
        <f t="shared" si="1"/>
        <v>94.460786323743278</v>
      </c>
      <c r="N34" s="32">
        <f t="shared" si="1"/>
        <v>113.28321111341806</v>
      </c>
      <c r="O34" s="32">
        <f t="shared" si="1"/>
        <v>136.30753854590299</v>
      </c>
      <c r="P34" s="32">
        <f t="shared" si="1"/>
        <v>164.49402268886445</v>
      </c>
      <c r="Q34" s="32">
        <f t="shared" si="1"/>
        <v>199.02087792646776</v>
      </c>
      <c r="R34" s="32">
        <f t="shared" si="1"/>
        <v>241.33268434092614</v>
      </c>
      <c r="S34" s="32">
        <f t="shared" si="1"/>
        <v>293.1992150564738</v>
      </c>
      <c r="T34" s="32">
        <f t="shared" si="1"/>
        <v>356.78684702366888</v>
      </c>
      <c r="U34" s="32">
        <f t="shared" si="1"/>
        <v>434.74514637857169</v>
      </c>
    </row>
    <row r="35" spans="6:21">
      <c r="F35" s="9">
        <v>31</v>
      </c>
      <c r="G35" s="32">
        <f t="shared" si="1"/>
        <v>36.132740448623487</v>
      </c>
      <c r="H35" s="32">
        <f t="shared" si="1"/>
        <v>42.379440789271008</v>
      </c>
      <c r="I35" s="32">
        <f t="shared" si="1"/>
        <v>50.002678177511648</v>
      </c>
      <c r="J35" s="32">
        <f t="shared" si="1"/>
        <v>59.328335260716102</v>
      </c>
      <c r="K35" s="32">
        <f t="shared" si="1"/>
        <v>70.760789878163948</v>
      </c>
      <c r="L35" s="32">
        <f t="shared" si="1"/>
        <v>84.80167738813428</v>
      </c>
      <c r="M35" s="32">
        <f t="shared" si="1"/>
        <v>102.07304136640533</v>
      </c>
      <c r="N35" s="32">
        <f t="shared" si="1"/>
        <v>123.34586800249151</v>
      </c>
      <c r="O35" s="32">
        <f t="shared" si="1"/>
        <v>149.57521701503427</v>
      </c>
      <c r="P35" s="32">
        <f t="shared" si="1"/>
        <v>181.94342495775089</v>
      </c>
      <c r="Q35" s="32">
        <f t="shared" si="1"/>
        <v>221.91317449837925</v>
      </c>
      <c r="R35" s="32">
        <f t="shared" si="1"/>
        <v>271.29260646183724</v>
      </c>
      <c r="S35" s="32">
        <f t="shared" si="1"/>
        <v>332.31511301381539</v>
      </c>
      <c r="T35" s="32">
        <f t="shared" si="1"/>
        <v>407.73700560698251</v>
      </c>
      <c r="U35" s="32">
        <f t="shared" si="1"/>
        <v>500.95691833535733</v>
      </c>
    </row>
    <row r="36" spans="6:21">
      <c r="F36" s="9">
        <v>32</v>
      </c>
      <c r="G36" s="32">
        <f t="shared" ref="G36:U52" si="2">((1+G$4)^$F36-1)/G$4</f>
        <v>37.494067853109755</v>
      </c>
      <c r="H36" s="32">
        <f t="shared" si="2"/>
        <v>44.227029605056444</v>
      </c>
      <c r="I36" s="32">
        <f t="shared" si="2"/>
        <v>52.502758522836977</v>
      </c>
      <c r="J36" s="32">
        <f t="shared" si="2"/>
        <v>62.701468671144752</v>
      </c>
      <c r="K36" s="32">
        <f t="shared" si="2"/>
        <v>75.298829372072134</v>
      </c>
      <c r="L36" s="32">
        <f t="shared" si="2"/>
        <v>90.88977803142231</v>
      </c>
      <c r="M36" s="32">
        <f t="shared" si="2"/>
        <v>110.2181542620537</v>
      </c>
      <c r="N36" s="32">
        <f t="shared" si="2"/>
        <v>134.21353744269084</v>
      </c>
      <c r="O36" s="32">
        <f t="shared" si="2"/>
        <v>164.03698654638734</v>
      </c>
      <c r="P36" s="32">
        <f t="shared" si="2"/>
        <v>201.13776745352598</v>
      </c>
      <c r="Q36" s="32">
        <f t="shared" si="2"/>
        <v>247.323623693201</v>
      </c>
      <c r="R36" s="32">
        <f t="shared" si="2"/>
        <v>304.84771923725782</v>
      </c>
      <c r="S36" s="32">
        <f t="shared" si="2"/>
        <v>376.51607770561139</v>
      </c>
      <c r="T36" s="32">
        <f t="shared" si="2"/>
        <v>465.82018639196014</v>
      </c>
      <c r="U36" s="32">
        <f t="shared" si="2"/>
        <v>577.10045608566077</v>
      </c>
    </row>
    <row r="37" spans="6:21">
      <c r="F37" s="9">
        <v>33</v>
      </c>
      <c r="G37" s="32">
        <f t="shared" si="2"/>
        <v>38.869008531640858</v>
      </c>
      <c r="H37" s="32">
        <f t="shared" si="2"/>
        <v>46.111570197157583</v>
      </c>
      <c r="I37" s="32">
        <f t="shared" si="2"/>
        <v>55.077841278522094</v>
      </c>
      <c r="J37" s="32">
        <f t="shared" si="2"/>
        <v>66.209527417990543</v>
      </c>
      <c r="K37" s="32">
        <f t="shared" si="2"/>
        <v>80.063770840675744</v>
      </c>
      <c r="L37" s="32">
        <f t="shared" si="2"/>
        <v>97.343164713307644</v>
      </c>
      <c r="M37" s="32">
        <f t="shared" si="2"/>
        <v>118.93342506039745</v>
      </c>
      <c r="N37" s="32">
        <f t="shared" si="2"/>
        <v>145.95062043810611</v>
      </c>
      <c r="O37" s="32">
        <f t="shared" si="2"/>
        <v>179.8003153355622</v>
      </c>
      <c r="P37" s="32">
        <f t="shared" si="2"/>
        <v>222.25154419887861</v>
      </c>
      <c r="Q37" s="32">
        <f t="shared" si="2"/>
        <v>275.52922229945312</v>
      </c>
      <c r="R37" s="32">
        <f t="shared" si="2"/>
        <v>342.42944554572875</v>
      </c>
      <c r="S37" s="32">
        <f t="shared" si="2"/>
        <v>426.46316780734077</v>
      </c>
      <c r="T37" s="32">
        <f t="shared" si="2"/>
        <v>532.0350124868346</v>
      </c>
      <c r="U37" s="32">
        <f t="shared" si="2"/>
        <v>664.66552449850985</v>
      </c>
    </row>
    <row r="38" spans="6:21">
      <c r="F38" s="9">
        <v>34</v>
      </c>
      <c r="G38" s="32">
        <f t="shared" si="2"/>
        <v>40.257698616957271</v>
      </c>
      <c r="H38" s="32">
        <f t="shared" si="2"/>
        <v>48.03380160110072</v>
      </c>
      <c r="I38" s="32">
        <f t="shared" si="2"/>
        <v>57.730176516877741</v>
      </c>
      <c r="J38" s="32">
        <f t="shared" si="2"/>
        <v>69.857908514710175</v>
      </c>
      <c r="K38" s="32">
        <f t="shared" si="2"/>
        <v>85.066959382709527</v>
      </c>
      <c r="L38" s="32">
        <f t="shared" si="2"/>
        <v>104.18375459610613</v>
      </c>
      <c r="M38" s="32">
        <f t="shared" si="2"/>
        <v>128.25876481462527</v>
      </c>
      <c r="N38" s="32">
        <f t="shared" si="2"/>
        <v>158.6266700731546</v>
      </c>
      <c r="O38" s="32">
        <f t="shared" si="2"/>
        <v>196.98234371576282</v>
      </c>
      <c r="P38" s="32">
        <f t="shared" si="2"/>
        <v>245.47669861876648</v>
      </c>
      <c r="Q38" s="32">
        <f t="shared" si="2"/>
        <v>306.83743675239299</v>
      </c>
      <c r="R38" s="32">
        <f t="shared" si="2"/>
        <v>384.52097901121624</v>
      </c>
      <c r="S38" s="32">
        <f t="shared" si="2"/>
        <v>482.90337962229501</v>
      </c>
      <c r="T38" s="32">
        <f t="shared" si="2"/>
        <v>607.51991423499157</v>
      </c>
      <c r="U38" s="32">
        <f t="shared" si="2"/>
        <v>765.36535317328628</v>
      </c>
    </row>
    <row r="39" spans="6:21">
      <c r="F39" s="9">
        <v>35</v>
      </c>
      <c r="G39" s="32">
        <f t="shared" si="2"/>
        <v>41.66027560312682</v>
      </c>
      <c r="H39" s="32">
        <f t="shared" si="2"/>
        <v>49.994477633122735</v>
      </c>
      <c r="I39" s="32">
        <f t="shared" si="2"/>
        <v>60.462081812384085</v>
      </c>
      <c r="J39" s="32">
        <f t="shared" si="2"/>
        <v>73.652224855298584</v>
      </c>
      <c r="K39" s="32">
        <f t="shared" si="2"/>
        <v>90.320307351845017</v>
      </c>
      <c r="L39" s="32">
        <f t="shared" si="2"/>
        <v>111.43477987187251</v>
      </c>
      <c r="M39" s="32">
        <f t="shared" si="2"/>
        <v>138.23687835164904</v>
      </c>
      <c r="N39" s="32">
        <f t="shared" si="2"/>
        <v>172.31680367900699</v>
      </c>
      <c r="O39" s="32">
        <f t="shared" si="2"/>
        <v>215.71075465018151</v>
      </c>
      <c r="P39" s="32">
        <f t="shared" si="2"/>
        <v>271.02436848064315</v>
      </c>
      <c r="Q39" s="32">
        <f t="shared" si="2"/>
        <v>341.58955479515629</v>
      </c>
      <c r="R39" s="32">
        <f t="shared" si="2"/>
        <v>431.66349649256222</v>
      </c>
      <c r="S39" s="32">
        <f t="shared" si="2"/>
        <v>546.68081897319325</v>
      </c>
      <c r="T39" s="32">
        <f t="shared" si="2"/>
        <v>693.57270222789032</v>
      </c>
      <c r="U39" s="32">
        <f t="shared" si="2"/>
        <v>881.17015614927902</v>
      </c>
    </row>
    <row r="40" spans="6:21">
      <c r="F40" s="9">
        <v>36</v>
      </c>
      <c r="G40" s="32">
        <f t="shared" si="2"/>
        <v>43.076878359158101</v>
      </c>
      <c r="H40" s="32">
        <f t="shared" si="2"/>
        <v>51.99436718578518</v>
      </c>
      <c r="I40" s="32">
        <f t="shared" si="2"/>
        <v>63.275944266755602</v>
      </c>
      <c r="J40" s="32">
        <f t="shared" si="2"/>
        <v>77.598313849510518</v>
      </c>
      <c r="K40" s="32">
        <f t="shared" si="2"/>
        <v>95.836322719437248</v>
      </c>
      <c r="L40" s="32">
        <f t="shared" si="2"/>
        <v>119.12086666418486</v>
      </c>
      <c r="M40" s="32">
        <f t="shared" si="2"/>
        <v>148.91345983626448</v>
      </c>
      <c r="N40" s="32">
        <f t="shared" si="2"/>
        <v>187.10214797332759</v>
      </c>
      <c r="O40" s="32">
        <f t="shared" si="2"/>
        <v>236.12472256869785</v>
      </c>
      <c r="P40" s="32">
        <f t="shared" si="2"/>
        <v>299.12680532870746</v>
      </c>
      <c r="Q40" s="32">
        <f t="shared" si="2"/>
        <v>380.16440582262345</v>
      </c>
      <c r="R40" s="32">
        <f t="shared" si="2"/>
        <v>484.46311607166967</v>
      </c>
      <c r="S40" s="32">
        <f t="shared" si="2"/>
        <v>618.7493254397084</v>
      </c>
      <c r="T40" s="32">
        <f t="shared" si="2"/>
        <v>791.67288053979519</v>
      </c>
      <c r="U40" s="32">
        <f t="shared" si="2"/>
        <v>1014.345679571671</v>
      </c>
    </row>
    <row r="41" spans="6:21">
      <c r="F41" s="9">
        <v>37</v>
      </c>
      <c r="G41" s="32">
        <f t="shared" si="2"/>
        <v>44.507647142749683</v>
      </c>
      <c r="H41" s="32">
        <f t="shared" si="2"/>
        <v>54.034254529500899</v>
      </c>
      <c r="I41" s="32">
        <f t="shared" si="2"/>
        <v>66.174222594758263</v>
      </c>
      <c r="J41" s="32">
        <f t="shared" si="2"/>
        <v>81.702246403490975</v>
      </c>
      <c r="K41" s="32">
        <f t="shared" si="2"/>
        <v>101.62813885540913</v>
      </c>
      <c r="L41" s="32">
        <f t="shared" si="2"/>
        <v>127.26811866403597</v>
      </c>
      <c r="M41" s="32">
        <f t="shared" si="2"/>
        <v>160.33740202480303</v>
      </c>
      <c r="N41" s="32">
        <f t="shared" si="2"/>
        <v>203.0703198111938</v>
      </c>
      <c r="O41" s="32">
        <f t="shared" si="2"/>
        <v>258.37594759988065</v>
      </c>
      <c r="P41" s="32">
        <f t="shared" si="2"/>
        <v>330.03948586157821</v>
      </c>
      <c r="Q41" s="32">
        <f t="shared" si="2"/>
        <v>422.98249046311207</v>
      </c>
      <c r="R41" s="32">
        <f t="shared" si="2"/>
        <v>543.59869000027015</v>
      </c>
      <c r="S41" s="32">
        <f t="shared" si="2"/>
        <v>700.18673774687045</v>
      </c>
      <c r="T41" s="32">
        <f t="shared" si="2"/>
        <v>903.50708381536663</v>
      </c>
      <c r="U41" s="32">
        <f t="shared" si="2"/>
        <v>1167.4975315074216</v>
      </c>
    </row>
    <row r="42" spans="6:21">
      <c r="F42" s="9">
        <v>38</v>
      </c>
      <c r="G42" s="32">
        <f t="shared" si="2"/>
        <v>45.952723614177195</v>
      </c>
      <c r="H42" s="32">
        <f t="shared" si="2"/>
        <v>56.114939620090929</v>
      </c>
      <c r="I42" s="32">
        <f t="shared" si="2"/>
        <v>69.159449272601009</v>
      </c>
      <c r="J42" s="32">
        <f t="shared" si="2"/>
        <v>85.970336259630599</v>
      </c>
      <c r="K42" s="32">
        <f t="shared" si="2"/>
        <v>107.70954579817956</v>
      </c>
      <c r="L42" s="32">
        <f t="shared" si="2"/>
        <v>135.90420578387815</v>
      </c>
      <c r="M42" s="32">
        <f t="shared" si="2"/>
        <v>172.56102016653921</v>
      </c>
      <c r="N42" s="32">
        <f t="shared" si="2"/>
        <v>220.31594539608932</v>
      </c>
      <c r="O42" s="32">
        <f t="shared" si="2"/>
        <v>282.62978288386995</v>
      </c>
      <c r="P42" s="32">
        <f t="shared" si="2"/>
        <v>364.04343444773616</v>
      </c>
      <c r="Q42" s="32">
        <f t="shared" si="2"/>
        <v>470.51056441405444</v>
      </c>
      <c r="R42" s="32">
        <f t="shared" si="2"/>
        <v>609.83053280030254</v>
      </c>
      <c r="S42" s="32">
        <f t="shared" si="2"/>
        <v>792.21101365396339</v>
      </c>
      <c r="T42" s="32">
        <f t="shared" si="2"/>
        <v>1030.998075549518</v>
      </c>
      <c r="U42" s="32">
        <f t="shared" si="2"/>
        <v>1343.6221612335348</v>
      </c>
    </row>
    <row r="43" spans="6:21">
      <c r="F43" s="9">
        <v>39</v>
      </c>
      <c r="G43" s="32">
        <f t="shared" si="2"/>
        <v>47.412250850318927</v>
      </c>
      <c r="H43" s="32">
        <f t="shared" si="2"/>
        <v>58.237238412492708</v>
      </c>
      <c r="I43" s="32">
        <f t="shared" si="2"/>
        <v>72.234232750779057</v>
      </c>
      <c r="J43" s="32">
        <f t="shared" si="2"/>
        <v>90.409149710015811</v>
      </c>
      <c r="K43" s="32">
        <f t="shared" si="2"/>
        <v>114.09502308808857</v>
      </c>
      <c r="L43" s="32">
        <f t="shared" si="2"/>
        <v>145.05845813091085</v>
      </c>
      <c r="M43" s="32">
        <f t="shared" si="2"/>
        <v>185.64029157819698</v>
      </c>
      <c r="N43" s="32">
        <f t="shared" si="2"/>
        <v>238.94122102777646</v>
      </c>
      <c r="O43" s="32">
        <f t="shared" si="2"/>
        <v>309.06646334341821</v>
      </c>
      <c r="P43" s="32">
        <f t="shared" si="2"/>
        <v>401.44777789250981</v>
      </c>
      <c r="Q43" s="32">
        <f t="shared" si="2"/>
        <v>523.2667264996004</v>
      </c>
      <c r="R43" s="32">
        <f t="shared" si="2"/>
        <v>684.0101967363388</v>
      </c>
      <c r="S43" s="32">
        <f t="shared" si="2"/>
        <v>896.19844542897852</v>
      </c>
      <c r="T43" s="32">
        <f t="shared" si="2"/>
        <v>1176.3378061264507</v>
      </c>
      <c r="U43" s="32">
        <f t="shared" si="2"/>
        <v>1546.1654854185645</v>
      </c>
    </row>
    <row r="44" spans="6:21">
      <c r="F44" s="9">
        <v>40</v>
      </c>
      <c r="G44" s="32">
        <f t="shared" si="2"/>
        <v>48.886373358822155</v>
      </c>
      <c r="H44" s="32">
        <f t="shared" si="2"/>
        <v>60.40198318074259</v>
      </c>
      <c r="I44" s="32">
        <f t="shared" si="2"/>
        <v>75.401259733302396</v>
      </c>
      <c r="J44" s="32">
        <f t="shared" si="2"/>
        <v>95.025515698416484</v>
      </c>
      <c r="K44" s="32">
        <f t="shared" si="2"/>
        <v>120.79977424249297</v>
      </c>
      <c r="L44" s="32">
        <f t="shared" si="2"/>
        <v>154.76196561876549</v>
      </c>
      <c r="M44" s="32">
        <f t="shared" si="2"/>
        <v>199.63511198867076</v>
      </c>
      <c r="N44" s="32">
        <f t="shared" si="2"/>
        <v>259.05651870999861</v>
      </c>
      <c r="O44" s="32">
        <f t="shared" si="2"/>
        <v>337.88244504432589</v>
      </c>
      <c r="P44" s="32">
        <f t="shared" si="2"/>
        <v>442.5925556817607</v>
      </c>
      <c r="Q44" s="32">
        <f t="shared" si="2"/>
        <v>581.82606641455652</v>
      </c>
      <c r="R44" s="32">
        <f t="shared" si="2"/>
        <v>767.09142034469971</v>
      </c>
      <c r="S44" s="32">
        <f t="shared" si="2"/>
        <v>1013.7042433347458</v>
      </c>
      <c r="T44" s="32">
        <f t="shared" si="2"/>
        <v>1342.0250989841541</v>
      </c>
      <c r="U44" s="32">
        <f t="shared" si="2"/>
        <v>1779.0903082313491</v>
      </c>
    </row>
    <row r="45" spans="6:21">
      <c r="F45" s="9">
        <v>41</v>
      </c>
      <c r="G45" s="32">
        <f t="shared" si="2"/>
        <v>50.375237092410387</v>
      </c>
      <c r="H45" s="32">
        <f t="shared" si="2"/>
        <v>62.610022844357438</v>
      </c>
      <c r="I45" s="32">
        <f t="shared" si="2"/>
        <v>78.663297525301488</v>
      </c>
      <c r="J45" s="32">
        <f t="shared" si="2"/>
        <v>99.826536326353136</v>
      </c>
      <c r="K45" s="32">
        <f t="shared" si="2"/>
        <v>127.83976295461764</v>
      </c>
      <c r="L45" s="32">
        <f t="shared" si="2"/>
        <v>165.04768355589138</v>
      </c>
      <c r="M45" s="32">
        <f t="shared" si="2"/>
        <v>214.60956982787769</v>
      </c>
      <c r="N45" s="32">
        <f t="shared" si="2"/>
        <v>280.78104020679848</v>
      </c>
      <c r="O45" s="32">
        <f t="shared" si="2"/>
        <v>369.29186509831527</v>
      </c>
      <c r="P45" s="32">
        <f t="shared" si="2"/>
        <v>487.85181124993682</v>
      </c>
      <c r="Q45" s="32">
        <f t="shared" si="2"/>
        <v>646.82693372015785</v>
      </c>
      <c r="R45" s="32">
        <f t="shared" si="2"/>
        <v>860.14239078606352</v>
      </c>
      <c r="S45" s="32">
        <f t="shared" si="2"/>
        <v>1146.4857949682626</v>
      </c>
      <c r="T45" s="32">
        <f t="shared" si="2"/>
        <v>1530.9086128419358</v>
      </c>
      <c r="U45" s="32">
        <f t="shared" si="2"/>
        <v>2046.9538544660513</v>
      </c>
    </row>
    <row r="46" spans="6:21">
      <c r="F46" s="9">
        <v>42</v>
      </c>
      <c r="G46" s="32">
        <f t="shared" si="2"/>
        <v>51.878989463334513</v>
      </c>
      <c r="H46" s="32">
        <f t="shared" si="2"/>
        <v>64.862223301244583</v>
      </c>
      <c r="I46" s="32">
        <f t="shared" si="2"/>
        <v>82.023196451060528</v>
      </c>
      <c r="J46" s="32">
        <f t="shared" si="2"/>
        <v>104.81959777940726</v>
      </c>
      <c r="K46" s="32">
        <f t="shared" si="2"/>
        <v>135.23175110234851</v>
      </c>
      <c r="L46" s="32">
        <f t="shared" si="2"/>
        <v>175.9505445692449</v>
      </c>
      <c r="M46" s="32">
        <f t="shared" si="2"/>
        <v>230.63223971582914</v>
      </c>
      <c r="N46" s="32">
        <f t="shared" si="2"/>
        <v>304.24352342334237</v>
      </c>
      <c r="O46" s="32">
        <f t="shared" si="2"/>
        <v>403.52813295716368</v>
      </c>
      <c r="P46" s="32">
        <f t="shared" si="2"/>
        <v>537.63699237493051</v>
      </c>
      <c r="Q46" s="32">
        <f t="shared" si="2"/>
        <v>718.97789642937539</v>
      </c>
      <c r="R46" s="32">
        <f t="shared" si="2"/>
        <v>964.35947768039136</v>
      </c>
      <c r="S46" s="32">
        <f t="shared" si="2"/>
        <v>1296.5289483141366</v>
      </c>
      <c r="T46" s="32">
        <f t="shared" si="2"/>
        <v>1746.2358186398069</v>
      </c>
      <c r="U46" s="32">
        <f t="shared" si="2"/>
        <v>2354.9969326359587</v>
      </c>
    </row>
    <row r="47" spans="6:21">
      <c r="F47" s="9">
        <v>43</v>
      </c>
      <c r="G47" s="32">
        <f t="shared" si="2"/>
        <v>53.397779357967813</v>
      </c>
      <c r="H47" s="32">
        <f t="shared" si="2"/>
        <v>67.159467767269462</v>
      </c>
      <c r="I47" s="32">
        <f t="shared" si="2"/>
        <v>85.483892344592348</v>
      </c>
      <c r="J47" s="32">
        <f t="shared" si="2"/>
        <v>110.01238169058355</v>
      </c>
      <c r="K47" s="32">
        <f t="shared" si="2"/>
        <v>142.99333865746596</v>
      </c>
      <c r="L47" s="32">
        <f t="shared" si="2"/>
        <v>187.50757724339962</v>
      </c>
      <c r="M47" s="32">
        <f t="shared" si="2"/>
        <v>247.77649649593721</v>
      </c>
      <c r="N47" s="32">
        <f t="shared" si="2"/>
        <v>329.58300529720975</v>
      </c>
      <c r="O47" s="32">
        <f t="shared" si="2"/>
        <v>440.84566492330839</v>
      </c>
      <c r="P47" s="32">
        <f t="shared" si="2"/>
        <v>592.40069161242366</v>
      </c>
      <c r="Q47" s="32">
        <f t="shared" si="2"/>
        <v>799.06546503660661</v>
      </c>
      <c r="R47" s="32">
        <f t="shared" si="2"/>
        <v>1081.0826150020384</v>
      </c>
      <c r="S47" s="32">
        <f t="shared" si="2"/>
        <v>1466.0777115949741</v>
      </c>
      <c r="T47" s="32">
        <f t="shared" si="2"/>
        <v>1991.7088332493802</v>
      </c>
      <c r="U47" s="32">
        <f t="shared" si="2"/>
        <v>2709.2464725313525</v>
      </c>
    </row>
    <row r="48" spans="6:21">
      <c r="F48" s="9">
        <v>44</v>
      </c>
      <c r="G48" s="32">
        <f t="shared" si="2"/>
        <v>54.931757151547501</v>
      </c>
      <c r="H48" s="32">
        <f t="shared" si="2"/>
        <v>69.502657122614877</v>
      </c>
      <c r="I48" s="32">
        <f t="shared" si="2"/>
        <v>89.048409114930095</v>
      </c>
      <c r="J48" s="32">
        <f t="shared" si="2"/>
        <v>115.41287695820692</v>
      </c>
      <c r="K48" s="32">
        <f t="shared" si="2"/>
        <v>151.14300559033924</v>
      </c>
      <c r="L48" s="32">
        <f t="shared" si="2"/>
        <v>199.75803187800364</v>
      </c>
      <c r="M48" s="32">
        <f t="shared" si="2"/>
        <v>266.12085125065278</v>
      </c>
      <c r="N48" s="32">
        <f t="shared" si="2"/>
        <v>356.94964572098661</v>
      </c>
      <c r="O48" s="32">
        <f t="shared" si="2"/>
        <v>481.52177476640617</v>
      </c>
      <c r="P48" s="32">
        <f t="shared" si="2"/>
        <v>652.6407607736661</v>
      </c>
      <c r="Q48" s="32">
        <f t="shared" si="2"/>
        <v>887.9626661906334</v>
      </c>
      <c r="R48" s="32">
        <f t="shared" si="2"/>
        <v>1211.8125288022829</v>
      </c>
      <c r="S48" s="32">
        <f t="shared" si="2"/>
        <v>1657.6678141023206</v>
      </c>
      <c r="T48" s="32">
        <f t="shared" si="2"/>
        <v>2271.5480699042937</v>
      </c>
      <c r="U48" s="32">
        <f t="shared" si="2"/>
        <v>3116.6334434110549</v>
      </c>
    </row>
    <row r="49" spans="6:21">
      <c r="F49" s="9">
        <v>45</v>
      </c>
      <c r="G49" s="32">
        <f t="shared" si="2"/>
        <v>56.481074723062981</v>
      </c>
      <c r="H49" s="32">
        <f t="shared" si="2"/>
        <v>71.892710265067166</v>
      </c>
      <c r="I49" s="32">
        <f t="shared" si="2"/>
        <v>92.719861388378007</v>
      </c>
      <c r="J49" s="32">
        <f t="shared" si="2"/>
        <v>121.0293920365352</v>
      </c>
      <c r="K49" s="32">
        <f t="shared" si="2"/>
        <v>159.70015586985625</v>
      </c>
      <c r="L49" s="32">
        <f t="shared" si="2"/>
        <v>212.74351379068386</v>
      </c>
      <c r="M49" s="32">
        <f t="shared" si="2"/>
        <v>285.74931083819848</v>
      </c>
      <c r="N49" s="32">
        <f t="shared" si="2"/>
        <v>386.50561737866548</v>
      </c>
      <c r="O49" s="32">
        <f t="shared" si="2"/>
        <v>525.85873449538281</v>
      </c>
      <c r="P49" s="32">
        <f t="shared" si="2"/>
        <v>718.90483685103277</v>
      </c>
      <c r="Q49" s="32">
        <f t="shared" si="2"/>
        <v>986.63855947160323</v>
      </c>
      <c r="R49" s="32">
        <f t="shared" si="2"/>
        <v>1358.2300322585572</v>
      </c>
      <c r="S49" s="32">
        <f t="shared" si="2"/>
        <v>1874.1646299356221</v>
      </c>
      <c r="T49" s="32">
        <f t="shared" si="2"/>
        <v>2590.5647996908951</v>
      </c>
      <c r="U49" s="32">
        <f t="shared" si="2"/>
        <v>3585.1284599227129</v>
      </c>
    </row>
    <row r="50" spans="6:21">
      <c r="F50" s="9">
        <v>46</v>
      </c>
      <c r="G50" s="32">
        <f t="shared" si="2"/>
        <v>58.045885470293634</v>
      </c>
      <c r="H50" s="32">
        <f t="shared" si="2"/>
        <v>74.330564470368515</v>
      </c>
      <c r="I50" s="32">
        <f t="shared" si="2"/>
        <v>96.501457230029345</v>
      </c>
      <c r="J50" s="32">
        <f t="shared" si="2"/>
        <v>126.87056771799661</v>
      </c>
      <c r="K50" s="32">
        <f t="shared" si="2"/>
        <v>168.68516366334902</v>
      </c>
      <c r="L50" s="32">
        <f t="shared" si="2"/>
        <v>226.5081246181249</v>
      </c>
      <c r="M50" s="32">
        <f t="shared" si="2"/>
        <v>306.75176259687237</v>
      </c>
      <c r="N50" s="32">
        <f t="shared" si="2"/>
        <v>418.42606676895883</v>
      </c>
      <c r="O50" s="32">
        <f t="shared" si="2"/>
        <v>574.18602059996726</v>
      </c>
      <c r="P50" s="32">
        <f t="shared" si="2"/>
        <v>791.79532053613605</v>
      </c>
      <c r="Q50" s="32">
        <f t="shared" si="2"/>
        <v>1096.1688010134797</v>
      </c>
      <c r="R50" s="32">
        <f t="shared" si="2"/>
        <v>1522.2176361295842</v>
      </c>
      <c r="S50" s="32">
        <f t="shared" si="2"/>
        <v>2118.8060318272524</v>
      </c>
      <c r="T50" s="32">
        <f t="shared" si="2"/>
        <v>2954.2438716476208</v>
      </c>
      <c r="U50" s="32">
        <f t="shared" si="2"/>
        <v>4123.8977289111199</v>
      </c>
    </row>
    <row r="51" spans="6:21">
      <c r="F51" s="9">
        <v>47</v>
      </c>
      <c r="G51" s="32">
        <f t="shared" si="2"/>
        <v>59.626344324996516</v>
      </c>
      <c r="H51" s="32">
        <f t="shared" si="2"/>
        <v>76.81717575977585</v>
      </c>
      <c r="I51" s="32">
        <f t="shared" si="2"/>
        <v>100.39650094693025</v>
      </c>
      <c r="J51" s="32">
        <f t="shared" si="2"/>
        <v>132.94539042671647</v>
      </c>
      <c r="K51" s="32">
        <f t="shared" si="2"/>
        <v>178.1194218465165</v>
      </c>
      <c r="L51" s="32">
        <f t="shared" si="2"/>
        <v>241.09861209521245</v>
      </c>
      <c r="M51" s="32">
        <f t="shared" si="2"/>
        <v>329.22438597865346</v>
      </c>
      <c r="N51" s="32">
        <f t="shared" si="2"/>
        <v>452.90015211047557</v>
      </c>
      <c r="O51" s="32">
        <f t="shared" si="2"/>
        <v>626.86276245396436</v>
      </c>
      <c r="P51" s="32">
        <f t="shared" si="2"/>
        <v>871.97485258974973</v>
      </c>
      <c r="Q51" s="32">
        <f t="shared" si="2"/>
        <v>1217.7473691249622</v>
      </c>
      <c r="R51" s="32">
        <f t="shared" si="2"/>
        <v>1705.8837524651342</v>
      </c>
      <c r="S51" s="32">
        <f t="shared" si="2"/>
        <v>2395.250815964795</v>
      </c>
      <c r="T51" s="32">
        <f t="shared" si="2"/>
        <v>3368.838013678288</v>
      </c>
      <c r="U51" s="32">
        <f t="shared" si="2"/>
        <v>4743.4823882477867</v>
      </c>
    </row>
    <row r="52" spans="6:21">
      <c r="F52" s="9">
        <v>48</v>
      </c>
      <c r="G52" s="32">
        <f t="shared" si="2"/>
        <v>61.222607768246526</v>
      </c>
      <c r="H52" s="32">
        <f t="shared" si="2"/>
        <v>79.35351927497139</v>
      </c>
      <c r="I52" s="32">
        <f t="shared" si="2"/>
        <v>104.40839597533814</v>
      </c>
      <c r="J52" s="32">
        <f t="shared" si="2"/>
        <v>139.26320604378515</v>
      </c>
      <c r="K52" s="32">
        <f t="shared" si="2"/>
        <v>188.02539293884232</v>
      </c>
      <c r="L52" s="32">
        <f t="shared" si="2"/>
        <v>256.56452882092515</v>
      </c>
      <c r="M52" s="32">
        <f t="shared" si="2"/>
        <v>353.27009299715917</v>
      </c>
      <c r="N52" s="32">
        <f t="shared" si="2"/>
        <v>490.13216427931354</v>
      </c>
      <c r="O52" s="32">
        <f t="shared" si="2"/>
        <v>684.28041107482113</v>
      </c>
      <c r="P52" s="32">
        <f t="shared" si="2"/>
        <v>960.17233784872474</v>
      </c>
      <c r="Q52" s="32">
        <f t="shared" si="2"/>
        <v>1352.6995797287084</v>
      </c>
      <c r="R52" s="32">
        <f t="shared" si="2"/>
        <v>1911.5898027609508</v>
      </c>
      <c r="S52" s="32">
        <f t="shared" si="2"/>
        <v>2707.6334220402182</v>
      </c>
      <c r="T52" s="32">
        <f t="shared" si="2"/>
        <v>3841.4753355932489</v>
      </c>
      <c r="U52" s="32">
        <f t="shared" si="2"/>
        <v>5456.004746484954</v>
      </c>
    </row>
    <row r="53" spans="6:21">
      <c r="F53" s="9">
        <v>49</v>
      </c>
      <c r="G53" s="32">
        <f t="shared" ref="G53:U64" si="3">((1+G$4)^$F53-1)/G$4</f>
        <v>62.834833845929005</v>
      </c>
      <c r="H53" s="32">
        <f t="shared" si="3"/>
        <v>81.94058966047082</v>
      </c>
      <c r="I53" s="32">
        <f t="shared" si="3"/>
        <v>108.54064785459826</v>
      </c>
      <c r="J53" s="32">
        <f t="shared" si="3"/>
        <v>145.83373428553656</v>
      </c>
      <c r="K53" s="32">
        <f t="shared" si="3"/>
        <v>198.42666258578447</v>
      </c>
      <c r="L53" s="32">
        <f t="shared" si="3"/>
        <v>272.95840055018067</v>
      </c>
      <c r="M53" s="32">
        <f t="shared" si="3"/>
        <v>378.99899950696027</v>
      </c>
      <c r="N53" s="32">
        <f t="shared" si="3"/>
        <v>530.34273742165863</v>
      </c>
      <c r="O53" s="32">
        <f t="shared" si="3"/>
        <v>746.86564807155503</v>
      </c>
      <c r="P53" s="32">
        <f t="shared" si="3"/>
        <v>1057.1895716335973</v>
      </c>
      <c r="Q53" s="32">
        <f t="shared" si="3"/>
        <v>1502.4965334988663</v>
      </c>
      <c r="R53" s="32">
        <f t="shared" si="3"/>
        <v>2141.9805790922646</v>
      </c>
      <c r="S53" s="32">
        <f t="shared" si="3"/>
        <v>3060.6257669054467</v>
      </c>
      <c r="T53" s="32">
        <f t="shared" si="3"/>
        <v>4380.2818825763043</v>
      </c>
      <c r="U53" s="32">
        <f t="shared" si="3"/>
        <v>6275.405458457697</v>
      </c>
    </row>
    <row r="54" spans="6:21">
      <c r="F54" s="9">
        <v>50</v>
      </c>
      <c r="G54" s="32">
        <f t="shared" si="3"/>
        <v>64.463182184388316</v>
      </c>
      <c r="H54" s="32">
        <f t="shared" si="3"/>
        <v>84.579401453680234</v>
      </c>
      <c r="I54" s="32">
        <f t="shared" si="3"/>
        <v>112.79686729023621</v>
      </c>
      <c r="J54" s="32">
        <f t="shared" si="3"/>
        <v>152.66708365695806</v>
      </c>
      <c r="K54" s="32">
        <f t="shared" si="3"/>
        <v>209.34799571507369</v>
      </c>
      <c r="L54" s="32">
        <f t="shared" si="3"/>
        <v>290.33590458319151</v>
      </c>
      <c r="M54" s="32">
        <f t="shared" si="3"/>
        <v>406.52892947244754</v>
      </c>
      <c r="N54" s="32">
        <f t="shared" si="3"/>
        <v>573.7701564153914</v>
      </c>
      <c r="O54" s="32">
        <f t="shared" si="3"/>
        <v>815.08355639799515</v>
      </c>
      <c r="P54" s="32">
        <f t="shared" si="3"/>
        <v>1163.9085287969572</v>
      </c>
      <c r="Q54" s="32">
        <f t="shared" si="3"/>
        <v>1668.7711521837418</v>
      </c>
      <c r="R54" s="32">
        <f t="shared" si="3"/>
        <v>2400.018248583337</v>
      </c>
      <c r="S54" s="32">
        <f t="shared" si="3"/>
        <v>3459.5071166031544</v>
      </c>
      <c r="T54" s="32">
        <f t="shared" si="3"/>
        <v>4994.5213461369876</v>
      </c>
      <c r="U54" s="32">
        <f t="shared" si="3"/>
        <v>7217.71627722635</v>
      </c>
    </row>
    <row r="55" spans="6:21">
      <c r="F55" s="9">
        <v>51</v>
      </c>
      <c r="G55" s="32">
        <f t="shared" si="3"/>
        <v>66.107814006232161</v>
      </c>
      <c r="H55" s="32">
        <f t="shared" si="3"/>
        <v>87.270989482753819</v>
      </c>
      <c r="I55" s="32">
        <f t="shared" si="3"/>
        <v>117.1807733089433</v>
      </c>
      <c r="J55" s="32">
        <f t="shared" si="3"/>
        <v>159.77376700323637</v>
      </c>
      <c r="K55" s="32">
        <f t="shared" si="3"/>
        <v>220.81539550082738</v>
      </c>
      <c r="L55" s="32">
        <f t="shared" si="3"/>
        <v>308.75605885818305</v>
      </c>
      <c r="M55" s="32">
        <f t="shared" si="3"/>
        <v>435.98595453551894</v>
      </c>
      <c r="N55" s="32">
        <f t="shared" si="3"/>
        <v>620.67176892862278</v>
      </c>
      <c r="O55" s="32">
        <f t="shared" si="3"/>
        <v>889.44107647381486</v>
      </c>
      <c r="P55" s="32">
        <f t="shared" si="3"/>
        <v>1281.299381676653</v>
      </c>
      <c r="Q55" s="32">
        <f t="shared" si="3"/>
        <v>1853.3359789239535</v>
      </c>
      <c r="R55" s="32">
        <f t="shared" si="3"/>
        <v>2689.0204384133376</v>
      </c>
      <c r="S55" s="32">
        <f t="shared" si="3"/>
        <v>3910.2430417615633</v>
      </c>
      <c r="T55" s="32">
        <f t="shared" si="3"/>
        <v>5694.7543345961658</v>
      </c>
      <c r="U55" s="32">
        <f t="shared" si="3"/>
        <v>8301.3737188103023</v>
      </c>
    </row>
    <row r="56" spans="6:21">
      <c r="F56" s="9">
        <v>52</v>
      </c>
      <c r="G56" s="32">
        <f t="shared" si="3"/>
        <v>67.76889214629449</v>
      </c>
      <c r="H56" s="32">
        <f t="shared" si="3"/>
        <v>90.016409272408922</v>
      </c>
      <c r="I56" s="32">
        <f t="shared" si="3"/>
        <v>121.6961965082116</v>
      </c>
      <c r="J56" s="32">
        <f t="shared" si="3"/>
        <v>167.16471768336584</v>
      </c>
      <c r="K56" s="32">
        <f t="shared" si="3"/>
        <v>232.85616527586873</v>
      </c>
      <c r="L56" s="32">
        <f t="shared" si="3"/>
        <v>328.28142238967405</v>
      </c>
      <c r="M56" s="32">
        <f t="shared" si="3"/>
        <v>467.5049713530052</v>
      </c>
      <c r="N56" s="32">
        <f t="shared" si="3"/>
        <v>671.32551044291256</v>
      </c>
      <c r="O56" s="32">
        <f t="shared" si="3"/>
        <v>970.49077335645802</v>
      </c>
      <c r="P56" s="32">
        <f t="shared" si="3"/>
        <v>1410.4293198443183</v>
      </c>
      <c r="Q56" s="32">
        <f t="shared" si="3"/>
        <v>2058.2029366055885</v>
      </c>
      <c r="R56" s="32">
        <f t="shared" si="3"/>
        <v>3012.7028910229383</v>
      </c>
      <c r="S56" s="32">
        <f t="shared" si="3"/>
        <v>4419.5746371905661</v>
      </c>
      <c r="T56" s="32">
        <f t="shared" si="3"/>
        <v>6493.0199414396302</v>
      </c>
      <c r="U56" s="32">
        <f t="shared" si="3"/>
        <v>9547.5797766318465</v>
      </c>
    </row>
    <row r="57" spans="6:21">
      <c r="F57" s="9">
        <v>53</v>
      </c>
      <c r="G57" s="32">
        <f t="shared" si="3"/>
        <v>69.446581067757407</v>
      </c>
      <c r="H57" s="32">
        <f t="shared" si="3"/>
        <v>92.816737457857073</v>
      </c>
      <c r="I57" s="32">
        <f t="shared" si="3"/>
        <v>126.34708240345792</v>
      </c>
      <c r="J57" s="32">
        <f t="shared" si="3"/>
        <v>174.8513063907005</v>
      </c>
      <c r="K57" s="32">
        <f t="shared" si="3"/>
        <v>245.49897353966216</v>
      </c>
      <c r="L57" s="32">
        <f t="shared" si="3"/>
        <v>348.97830773305452</v>
      </c>
      <c r="M57" s="32">
        <f t="shared" si="3"/>
        <v>501.23031934771564</v>
      </c>
      <c r="N57" s="32">
        <f t="shared" si="3"/>
        <v>726.03155127834555</v>
      </c>
      <c r="O57" s="32">
        <f t="shared" si="3"/>
        <v>1058.8349429585394</v>
      </c>
      <c r="P57" s="32">
        <f t="shared" si="3"/>
        <v>1552.4722518287504</v>
      </c>
      <c r="Q57" s="32">
        <f t="shared" si="3"/>
        <v>2285.6052596322033</v>
      </c>
      <c r="R57" s="32">
        <f t="shared" si="3"/>
        <v>3375.2272379456908</v>
      </c>
      <c r="S57" s="32">
        <f t="shared" si="3"/>
        <v>4995.1193400253387</v>
      </c>
      <c r="T57" s="32">
        <f t="shared" si="3"/>
        <v>7403.0427332411791</v>
      </c>
      <c r="U57" s="32">
        <f t="shared" si="3"/>
        <v>10980.716743126623</v>
      </c>
    </row>
    <row r="58" spans="6:21">
      <c r="F58" s="9">
        <v>54</v>
      </c>
      <c r="G58" s="32">
        <f t="shared" si="3"/>
        <v>71.141046878435034</v>
      </c>
      <c r="H58" s="32">
        <f t="shared" si="3"/>
        <v>95.673072207014243</v>
      </c>
      <c r="I58" s="32">
        <f t="shared" si="3"/>
        <v>131.13749487556169</v>
      </c>
      <c r="J58" s="32">
        <f t="shared" si="3"/>
        <v>182.84535864632852</v>
      </c>
      <c r="K58" s="32">
        <f t="shared" si="3"/>
        <v>258.77392221664525</v>
      </c>
      <c r="L58" s="32">
        <f t="shared" si="3"/>
        <v>370.91700619703784</v>
      </c>
      <c r="M58" s="32">
        <f t="shared" si="3"/>
        <v>537.31644170205561</v>
      </c>
      <c r="N58" s="32">
        <f t="shared" si="3"/>
        <v>785.11407538061337</v>
      </c>
      <c r="O58" s="32">
        <f t="shared" si="3"/>
        <v>1155.130087824808</v>
      </c>
      <c r="P58" s="32">
        <f t="shared" si="3"/>
        <v>1708.7194770116255</v>
      </c>
      <c r="Q58" s="32">
        <f t="shared" si="3"/>
        <v>2538.0218381917462</v>
      </c>
      <c r="R58" s="32">
        <f t="shared" si="3"/>
        <v>3781.2545064991741</v>
      </c>
      <c r="S58" s="32">
        <f t="shared" si="3"/>
        <v>5645.4848542286327</v>
      </c>
      <c r="T58" s="32">
        <f t="shared" si="3"/>
        <v>8440.4687158949437</v>
      </c>
      <c r="U58" s="32">
        <f t="shared" si="3"/>
        <v>12628.824254595616</v>
      </c>
    </row>
    <row r="59" spans="6:21">
      <c r="F59" s="9">
        <v>55</v>
      </c>
      <c r="G59" s="32">
        <f t="shared" si="3"/>
        <v>72.852457347219342</v>
      </c>
      <c r="H59" s="32">
        <f t="shared" si="3"/>
        <v>98.586533651154483</v>
      </c>
      <c r="I59" s="32">
        <f t="shared" si="3"/>
        <v>136.07161972182854</v>
      </c>
      <c r="J59" s="32">
        <f t="shared" si="3"/>
        <v>191.15917299218162</v>
      </c>
      <c r="K59" s="32">
        <f t="shared" si="3"/>
        <v>272.71261832747757</v>
      </c>
      <c r="L59" s="32">
        <f t="shared" si="3"/>
        <v>394.17202656886013</v>
      </c>
      <c r="M59" s="32">
        <f t="shared" si="3"/>
        <v>575.92859262119964</v>
      </c>
      <c r="N59" s="32">
        <f t="shared" si="3"/>
        <v>848.92320141106245</v>
      </c>
      <c r="O59" s="32">
        <f t="shared" si="3"/>
        <v>1260.0917957290405</v>
      </c>
      <c r="P59" s="32">
        <f t="shared" si="3"/>
        <v>1880.5914247127885</v>
      </c>
      <c r="Q59" s="32">
        <f t="shared" si="3"/>
        <v>2818.2042403928376</v>
      </c>
      <c r="R59" s="32">
        <f t="shared" si="3"/>
        <v>4236.0050472790745</v>
      </c>
      <c r="S59" s="32">
        <f t="shared" si="3"/>
        <v>6380.3978852783539</v>
      </c>
      <c r="T59" s="32">
        <f t="shared" si="3"/>
        <v>9623.1343361202398</v>
      </c>
      <c r="U59" s="32">
        <f t="shared" si="3"/>
        <v>14524.147892784957</v>
      </c>
    </row>
    <row r="60" spans="6:21">
      <c r="F60" s="9">
        <v>56</v>
      </c>
      <c r="G60" s="32">
        <f t="shared" si="3"/>
        <v>74.580981920691585</v>
      </c>
      <c r="H60" s="32">
        <f t="shared" si="3"/>
        <v>101.55826432417759</v>
      </c>
      <c r="I60" s="32">
        <f t="shared" si="3"/>
        <v>141.15376831348334</v>
      </c>
      <c r="J60" s="32">
        <f t="shared" si="3"/>
        <v>199.80553991186892</v>
      </c>
      <c r="K60" s="32">
        <f t="shared" si="3"/>
        <v>287.3482492438514</v>
      </c>
      <c r="L60" s="32">
        <f t="shared" si="3"/>
        <v>418.82234816299166</v>
      </c>
      <c r="M60" s="32">
        <f t="shared" si="3"/>
        <v>617.24359410468355</v>
      </c>
      <c r="N60" s="32">
        <f t="shared" si="3"/>
        <v>917.83705752394746</v>
      </c>
      <c r="O60" s="32">
        <f t="shared" si="3"/>
        <v>1374.5000573446546</v>
      </c>
      <c r="P60" s="32">
        <f t="shared" si="3"/>
        <v>2069.6505671840669</v>
      </c>
      <c r="Q60" s="32">
        <f t="shared" si="3"/>
        <v>3129.2067068360511</v>
      </c>
      <c r="R60" s="32">
        <f t="shared" si="3"/>
        <v>4745.3256529525643</v>
      </c>
      <c r="S60" s="32">
        <f t="shared" si="3"/>
        <v>7210.8496103645402</v>
      </c>
      <c r="T60" s="32">
        <f t="shared" si="3"/>
        <v>10971.373143177074</v>
      </c>
      <c r="U60" s="32">
        <f t="shared" si="3"/>
        <v>16703.770076702698</v>
      </c>
    </row>
    <row r="61" spans="6:21">
      <c r="F61" s="9">
        <v>57</v>
      </c>
      <c r="G61" s="32">
        <f t="shared" si="3"/>
        <v>76.326791739898511</v>
      </c>
      <c r="H61" s="32">
        <f t="shared" si="3"/>
        <v>104.58942961066113</v>
      </c>
      <c r="I61" s="32">
        <f t="shared" si="3"/>
        <v>146.38838136288788</v>
      </c>
      <c r="J61" s="32">
        <f t="shared" si="3"/>
        <v>208.79776150834374</v>
      </c>
      <c r="K61" s="32">
        <f t="shared" si="3"/>
        <v>302.71566170604399</v>
      </c>
      <c r="L61" s="32">
        <f t="shared" si="3"/>
        <v>444.9516890527712</v>
      </c>
      <c r="M61" s="32">
        <f t="shared" si="3"/>
        <v>661.45064569201145</v>
      </c>
      <c r="N61" s="32">
        <f t="shared" si="3"/>
        <v>992.26402212586333</v>
      </c>
      <c r="O61" s="32">
        <f t="shared" si="3"/>
        <v>1499.2050625056736</v>
      </c>
      <c r="P61" s="32">
        <f t="shared" si="3"/>
        <v>2277.615623902474</v>
      </c>
      <c r="Q61" s="32">
        <f t="shared" si="3"/>
        <v>3474.4194445880166</v>
      </c>
      <c r="R61" s="32">
        <f t="shared" si="3"/>
        <v>5315.7647313068728</v>
      </c>
      <c r="S61" s="32">
        <f t="shared" si="3"/>
        <v>8149.2600597119299</v>
      </c>
      <c r="T61" s="32">
        <f t="shared" si="3"/>
        <v>12508.365383221866</v>
      </c>
      <c r="U61" s="32">
        <f t="shared" si="3"/>
        <v>19210.335588208101</v>
      </c>
    </row>
    <row r="62" spans="6:21">
      <c r="F62" s="9">
        <v>58</v>
      </c>
      <c r="G62" s="32">
        <f t="shared" si="3"/>
        <v>78.090059657297488</v>
      </c>
      <c r="H62" s="32">
        <f t="shared" si="3"/>
        <v>107.68121820287438</v>
      </c>
      <c r="I62" s="32">
        <f t="shared" si="3"/>
        <v>151.7800328037745</v>
      </c>
      <c r="J62" s="32">
        <f t="shared" si="3"/>
        <v>218.14967196867741</v>
      </c>
      <c r="K62" s="32">
        <f t="shared" si="3"/>
        <v>318.85144479134624</v>
      </c>
      <c r="L62" s="32">
        <f t="shared" si="3"/>
        <v>472.64879039593745</v>
      </c>
      <c r="M62" s="32">
        <f t="shared" si="3"/>
        <v>708.7521908904522</v>
      </c>
      <c r="N62" s="32">
        <f t="shared" si="3"/>
        <v>1072.6451438959325</v>
      </c>
      <c r="O62" s="32">
        <f t="shared" si="3"/>
        <v>1635.1335181311842</v>
      </c>
      <c r="P62" s="32">
        <f t="shared" si="3"/>
        <v>2506.3771862927215</v>
      </c>
      <c r="Q62" s="32">
        <f t="shared" si="3"/>
        <v>3857.6055834926988</v>
      </c>
      <c r="R62" s="32">
        <f t="shared" si="3"/>
        <v>5954.6564990636971</v>
      </c>
      <c r="S62" s="32">
        <f t="shared" si="3"/>
        <v>9209.663867474479</v>
      </c>
      <c r="T62" s="32">
        <f t="shared" si="3"/>
        <v>14260.536536872929</v>
      </c>
      <c r="U62" s="32">
        <f t="shared" si="3"/>
        <v>22092.885926439318</v>
      </c>
    </row>
    <row r="63" spans="6:21">
      <c r="F63" s="9">
        <v>59</v>
      </c>
      <c r="G63" s="32">
        <f t="shared" si="3"/>
        <v>79.870960253870408</v>
      </c>
      <c r="H63" s="32">
        <f t="shared" si="3"/>
        <v>110.83484256693183</v>
      </c>
      <c r="I63" s="32">
        <f t="shared" si="3"/>
        <v>157.33343378788774</v>
      </c>
      <c r="J63" s="32">
        <f t="shared" si="3"/>
        <v>227.87565884742452</v>
      </c>
      <c r="K63" s="32">
        <f t="shared" si="3"/>
        <v>335.79401703091355</v>
      </c>
      <c r="L63" s="32">
        <f t="shared" si="3"/>
        <v>502.00771781969382</v>
      </c>
      <c r="M63" s="32">
        <f t="shared" si="3"/>
        <v>759.364844252784</v>
      </c>
      <c r="N63" s="32">
        <f t="shared" si="3"/>
        <v>1159.456755407607</v>
      </c>
      <c r="O63" s="32">
        <f t="shared" si="3"/>
        <v>1783.2955347629909</v>
      </c>
      <c r="P63" s="32">
        <f t="shared" si="3"/>
        <v>2758.014904921994</v>
      </c>
      <c r="Q63" s="32">
        <f t="shared" si="3"/>
        <v>4282.9421976768963</v>
      </c>
      <c r="R63" s="32">
        <f t="shared" si="3"/>
        <v>6670.215278951343</v>
      </c>
      <c r="S63" s="32">
        <f t="shared" si="3"/>
        <v>10407.920170246158</v>
      </c>
      <c r="T63" s="32">
        <f t="shared" si="3"/>
        <v>16258.011652035138</v>
      </c>
      <c r="U63" s="32">
        <f t="shared" si="3"/>
        <v>25407.818815405208</v>
      </c>
    </row>
    <row r="64" spans="6:21">
      <c r="F64" s="57">
        <v>60</v>
      </c>
      <c r="G64" s="32">
        <f t="shared" si="3"/>
        <v>81.669669856409129</v>
      </c>
      <c r="H64" s="32">
        <f t="shared" si="3"/>
        <v>114.05153941827051</v>
      </c>
      <c r="I64" s="32">
        <f t="shared" si="3"/>
        <v>163.05343680152438</v>
      </c>
      <c r="J64" s="32">
        <f t="shared" si="3"/>
        <v>237.99068520132161</v>
      </c>
      <c r="K64" s="32">
        <f t="shared" si="3"/>
        <v>353.58371788245915</v>
      </c>
      <c r="L64" s="32">
        <f t="shared" si="3"/>
        <v>533.12818088887536</v>
      </c>
      <c r="M64" s="32">
        <f t="shared" si="3"/>
        <v>813.52038335047871</v>
      </c>
      <c r="N64" s="32">
        <f t="shared" si="3"/>
        <v>1253.2132958402156</v>
      </c>
      <c r="O64" s="32">
        <f t="shared" si="3"/>
        <v>1944.7921328916602</v>
      </c>
      <c r="P64" s="32">
        <f t="shared" si="3"/>
        <v>3034.8163954141933</v>
      </c>
      <c r="Q64" s="32">
        <f t="shared" si="3"/>
        <v>4755.0658394213551</v>
      </c>
      <c r="R64" s="32">
        <f t="shared" si="3"/>
        <v>7471.6411124255028</v>
      </c>
      <c r="S64" s="32">
        <f t="shared" si="3"/>
        <v>11761.949792378158</v>
      </c>
      <c r="T64" s="32">
        <f t="shared" si="3"/>
        <v>18535.133283320065</v>
      </c>
      <c r="U64" s="32">
        <f t="shared" si="3"/>
        <v>29219.99163771599</v>
      </c>
    </row>
    <row r="65" ht="19.5" customHeight="1"/>
  </sheetData>
  <mergeCells count="2">
    <mergeCell ref="B5:C5"/>
    <mergeCell ref="B10:C10"/>
  </mergeCells>
  <conditionalFormatting sqref="G5:U64">
    <cfRule type="cellIs" dxfId="34" priority="9" operator="equal">
      <formula>$D$5</formula>
    </cfRule>
  </conditionalFormatting>
  <conditionalFormatting sqref="G5:U64">
    <cfRule type="cellIs" dxfId="33" priority="8" operator="equal">
      <formula>#REF!</formula>
    </cfRule>
  </conditionalFormatting>
  <conditionalFormatting sqref="D10">
    <cfRule type="cellIs" dxfId="32" priority="7" operator="equal">
      <formula>$D$5</formula>
    </cfRule>
  </conditionalFormatting>
  <conditionalFormatting sqref="D10">
    <cfRule type="cellIs" dxfId="31" priority="6" operator="equal">
      <formula>#REF!</formula>
    </cfRule>
  </conditionalFormatting>
  <conditionalFormatting sqref="D10">
    <cfRule type="cellIs" dxfId="30" priority="5" operator="equal">
      <formula>#REF!</formula>
    </cfRule>
  </conditionalFormatting>
  <conditionalFormatting sqref="G5:U64">
    <cfRule type="cellIs" dxfId="29" priority="4" operator="equal">
      <formula>#REF!</formula>
    </cfRule>
  </conditionalFormatting>
  <conditionalFormatting sqref="D10">
    <cfRule type="cellIs" dxfId="28" priority="3" operator="equal">
      <formula>#REF!</formula>
    </cfRule>
  </conditionalFormatting>
  <conditionalFormatting sqref="G5:U64">
    <cfRule type="cellIs" dxfId="27" priority="2" operator="equal">
      <formula>#REF!</formula>
    </cfRule>
  </conditionalFormatting>
  <conditionalFormatting sqref="D10">
    <cfRule type="cellIs" dxfId="26" priority="1" operator="equal">
      <formula>#REF!</formula>
    </cfRule>
  </conditionalFormatting>
  <pageMargins left="0.7" right="0.7" top="0.75" bottom="0.75" header="0.3" footer="0.3"/>
  <pageSetup paperSize="9" orientation="portrait" horizontalDpi="0" verticalDpi="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B1:U65"/>
  <sheetViews>
    <sheetView showGridLines="0" workbookViewId="0">
      <selection activeCell="D10" sqref="D10"/>
    </sheetView>
  </sheetViews>
  <sheetFormatPr defaultRowHeight="15"/>
  <cols>
    <col min="1" max="1" width="5.85546875" style="1" customWidth="1"/>
    <col min="2" max="2" width="8.28515625" style="1" customWidth="1"/>
    <col min="3" max="3" width="11.7109375" style="1" customWidth="1"/>
    <col min="4" max="4" width="10.85546875" style="1" customWidth="1"/>
    <col min="5" max="5" width="5.5703125" style="1" customWidth="1"/>
    <col min="6" max="7" width="9.140625" style="1"/>
    <col min="8" max="13" width="11" style="1" customWidth="1"/>
    <col min="14" max="15" width="12" style="1" customWidth="1"/>
    <col min="16" max="18" width="12.42578125" style="1" customWidth="1"/>
    <col min="19" max="21" width="13.28515625" style="1" customWidth="1"/>
    <col min="22" max="22" width="5.85546875" style="1" customWidth="1"/>
    <col min="23" max="16384" width="9.140625" style="1"/>
  </cols>
  <sheetData>
    <row r="1" spans="2:21" ht="19.5" customHeight="1"/>
    <row r="2" spans="2:21" ht="18.75">
      <c r="B2" s="2" t="s">
        <v>20</v>
      </c>
      <c r="C2" s="2"/>
      <c r="D2" s="2"/>
      <c r="E2" s="2"/>
    </row>
    <row r="3" spans="2:21" ht="17.25" customHeight="1">
      <c r="B3" s="4" t="s">
        <v>2</v>
      </c>
      <c r="C3" s="5"/>
      <c r="D3" s="23">
        <f>E3/100</f>
        <v>0.05</v>
      </c>
      <c r="E3" s="3">
        <v>5</v>
      </c>
    </row>
    <row r="4" spans="2:21" ht="17.25" customHeight="1">
      <c r="B4" s="24" t="s">
        <v>0</v>
      </c>
      <c r="C4" s="25"/>
      <c r="D4" s="26">
        <v>3</v>
      </c>
      <c r="F4" s="19" t="s">
        <v>0</v>
      </c>
      <c r="G4" s="8">
        <v>0.01</v>
      </c>
      <c r="H4" s="54">
        <v>0.02</v>
      </c>
      <c r="I4" s="54">
        <v>0.03</v>
      </c>
      <c r="J4" s="54">
        <v>0.04</v>
      </c>
      <c r="K4" s="54">
        <v>0.05</v>
      </c>
      <c r="L4" s="54">
        <v>0.06</v>
      </c>
      <c r="M4" s="54">
        <v>7.0000000000000007E-2</v>
      </c>
      <c r="N4" s="54">
        <v>0.08</v>
      </c>
      <c r="O4" s="54">
        <v>0.09</v>
      </c>
      <c r="P4" s="54">
        <v>0.1</v>
      </c>
      <c r="Q4" s="54">
        <v>0.11</v>
      </c>
      <c r="R4" s="54">
        <v>0.12</v>
      </c>
      <c r="S4" s="54">
        <v>0.13</v>
      </c>
      <c r="T4" s="54">
        <v>0.14000000000000001</v>
      </c>
      <c r="U4" s="55">
        <v>0.15</v>
      </c>
    </row>
    <row r="5" spans="2:21" ht="17.25" customHeight="1">
      <c r="B5" s="66" t="s">
        <v>3</v>
      </c>
      <c r="C5" s="66"/>
      <c r="D5" s="27">
        <f>INDEX(TABEL2,MATCH(D4,PERIODE,),MATCH(D3,BUNGA,))</f>
        <v>3.1525000000000025</v>
      </c>
      <c r="E5" s="28"/>
      <c r="F5" s="52">
        <v>1</v>
      </c>
      <c r="G5" s="32">
        <f>FV(G$4,$F5,-1)</f>
        <v>1.0000000000000009</v>
      </c>
      <c r="H5" s="32">
        <f t="shared" ref="H5:U20" si="0">FV(H$4,$F5,-1)</f>
        <v>1.0000000000000009</v>
      </c>
      <c r="I5" s="32">
        <f t="shared" si="0"/>
        <v>1.0000000000000009</v>
      </c>
      <c r="J5" s="32">
        <f t="shared" si="0"/>
        <v>1.0000000000000009</v>
      </c>
      <c r="K5" s="32">
        <f t="shared" si="0"/>
        <v>1.0000000000000009</v>
      </c>
      <c r="L5" s="32">
        <f t="shared" si="0"/>
        <v>1.0000000000000009</v>
      </c>
      <c r="M5" s="32">
        <f t="shared" si="0"/>
        <v>1.0000000000000009</v>
      </c>
      <c r="N5" s="32">
        <f t="shared" si="0"/>
        <v>1.0000000000000009</v>
      </c>
      <c r="O5" s="32">
        <f t="shared" si="0"/>
        <v>1.0000000000000009</v>
      </c>
      <c r="P5" s="32">
        <f t="shared" si="0"/>
        <v>1.0000000000000009</v>
      </c>
      <c r="Q5" s="32">
        <f t="shared" si="0"/>
        <v>1.0000000000000009</v>
      </c>
      <c r="R5" s="32">
        <f t="shared" si="0"/>
        <v>1.0000000000000009</v>
      </c>
      <c r="S5" s="32">
        <f t="shared" si="0"/>
        <v>0.99999999999999911</v>
      </c>
      <c r="T5" s="32">
        <f t="shared" si="0"/>
        <v>1.0000000000000009</v>
      </c>
      <c r="U5" s="32">
        <f t="shared" si="0"/>
        <v>0.99999999999999944</v>
      </c>
    </row>
    <row r="6" spans="2:21">
      <c r="C6" s="51"/>
      <c r="D6" s="51"/>
      <c r="E6" s="51"/>
      <c r="F6" s="9">
        <v>2</v>
      </c>
      <c r="G6" s="32">
        <f t="shared" ref="G6:U36" si="1">FV(G$4,$F6,-1)</f>
        <v>2.0100000000000007</v>
      </c>
      <c r="H6" s="32">
        <f t="shared" si="0"/>
        <v>2.0199999999999996</v>
      </c>
      <c r="I6" s="32">
        <f t="shared" si="0"/>
        <v>2.0299999999999985</v>
      </c>
      <c r="J6" s="32">
        <f t="shared" si="0"/>
        <v>2.0400000000000027</v>
      </c>
      <c r="K6" s="32">
        <f t="shared" si="0"/>
        <v>2.0500000000000007</v>
      </c>
      <c r="L6" s="32">
        <f t="shared" si="0"/>
        <v>2.0600000000000027</v>
      </c>
      <c r="M6" s="32">
        <f t="shared" si="0"/>
        <v>2.0700000000000003</v>
      </c>
      <c r="N6" s="32">
        <f t="shared" si="0"/>
        <v>2.0800000000000014</v>
      </c>
      <c r="O6" s="32">
        <f t="shared" si="0"/>
        <v>2.0900000000000016</v>
      </c>
      <c r="P6" s="32">
        <f t="shared" si="0"/>
        <v>2.1000000000000019</v>
      </c>
      <c r="Q6" s="32">
        <f t="shared" si="0"/>
        <v>2.1100000000000017</v>
      </c>
      <c r="R6" s="32">
        <f t="shared" si="0"/>
        <v>2.1200000000000014</v>
      </c>
      <c r="S6" s="32">
        <f t="shared" si="0"/>
        <v>2.1299999999999977</v>
      </c>
      <c r="T6" s="32">
        <f t="shared" si="0"/>
        <v>2.1400000000000019</v>
      </c>
      <c r="U6" s="32">
        <f t="shared" si="0"/>
        <v>2.1499999999999986</v>
      </c>
    </row>
    <row r="7" spans="2:21">
      <c r="B7" s="30" t="s">
        <v>5</v>
      </c>
      <c r="C7" s="51"/>
      <c r="D7" s="51"/>
      <c r="E7" s="51"/>
      <c r="F7" s="9">
        <v>3</v>
      </c>
      <c r="G7" s="32">
        <f t="shared" si="1"/>
        <v>3.0300999999999911</v>
      </c>
      <c r="H7" s="32">
        <f t="shared" si="0"/>
        <v>3.0603999999999965</v>
      </c>
      <c r="I7" s="32">
        <f t="shared" si="0"/>
        <v>3.0909000000000004</v>
      </c>
      <c r="J7" s="32">
        <f t="shared" si="0"/>
        <v>3.1216000000000022</v>
      </c>
      <c r="K7" s="32">
        <f t="shared" si="0"/>
        <v>3.1525000000000025</v>
      </c>
      <c r="L7" s="32">
        <f t="shared" si="0"/>
        <v>3.1836000000000051</v>
      </c>
      <c r="M7" s="32">
        <f t="shared" si="0"/>
        <v>3.214900000000001</v>
      </c>
      <c r="N7" s="32">
        <f t="shared" si="0"/>
        <v>3.2464000000000022</v>
      </c>
      <c r="O7" s="32">
        <f t="shared" si="0"/>
        <v>3.2781000000000025</v>
      </c>
      <c r="P7" s="32">
        <f t="shared" si="0"/>
        <v>3.3100000000000041</v>
      </c>
      <c r="Q7" s="32">
        <f t="shared" si="0"/>
        <v>3.3421000000000025</v>
      </c>
      <c r="R7" s="32">
        <f t="shared" si="0"/>
        <v>3.3744000000000036</v>
      </c>
      <c r="S7" s="32">
        <f t="shared" si="0"/>
        <v>3.4068999999999954</v>
      </c>
      <c r="T7" s="32">
        <f t="shared" si="0"/>
        <v>3.4396000000000027</v>
      </c>
      <c r="U7" s="32">
        <f t="shared" si="0"/>
        <v>3.472499999999997</v>
      </c>
    </row>
    <row r="8" spans="2:21">
      <c r="B8" s="4" t="s">
        <v>4</v>
      </c>
      <c r="C8" s="5"/>
      <c r="D8" s="29">
        <v>0.01</v>
      </c>
      <c r="F8" s="9">
        <v>4</v>
      </c>
      <c r="G8" s="32">
        <f t="shared" si="1"/>
        <v>4.0604010000000024</v>
      </c>
      <c r="H8" s="32">
        <f t="shared" si="0"/>
        <v>4.1216079999999984</v>
      </c>
      <c r="I8" s="32">
        <f t="shared" si="0"/>
        <v>4.1836269999999978</v>
      </c>
      <c r="J8" s="32">
        <f t="shared" si="0"/>
        <v>4.2464640000000049</v>
      </c>
      <c r="K8" s="32">
        <f t="shared" si="0"/>
        <v>4.3101250000000002</v>
      </c>
      <c r="L8" s="32">
        <f t="shared" si="0"/>
        <v>4.3746160000000058</v>
      </c>
      <c r="M8" s="32">
        <f t="shared" si="0"/>
        <v>4.4399429999999995</v>
      </c>
      <c r="N8" s="32">
        <f t="shared" si="0"/>
        <v>4.5061120000000034</v>
      </c>
      <c r="O8" s="32">
        <f t="shared" si="0"/>
        <v>4.5731290000000033</v>
      </c>
      <c r="P8" s="32">
        <f t="shared" si="0"/>
        <v>4.6410000000000036</v>
      </c>
      <c r="Q8" s="32">
        <f t="shared" si="0"/>
        <v>4.7097310000000041</v>
      </c>
      <c r="R8" s="32">
        <f t="shared" si="0"/>
        <v>4.7793280000000031</v>
      </c>
      <c r="S8" s="32">
        <f t="shared" si="0"/>
        <v>4.8497969999999944</v>
      </c>
      <c r="T8" s="32">
        <f t="shared" si="0"/>
        <v>4.9211440000000053</v>
      </c>
      <c r="U8" s="32">
        <f t="shared" si="0"/>
        <v>4.9933749999999968</v>
      </c>
    </row>
    <row r="9" spans="2:21">
      <c r="B9" s="24" t="s">
        <v>0</v>
      </c>
      <c r="C9" s="25"/>
      <c r="D9" s="26">
        <v>7</v>
      </c>
      <c r="F9" s="9">
        <v>5</v>
      </c>
      <c r="G9" s="32">
        <f t="shared" si="1"/>
        <v>5.1010050099999926</v>
      </c>
      <c r="H9" s="32">
        <f t="shared" si="0"/>
        <v>5.2040401600000008</v>
      </c>
      <c r="I9" s="32">
        <f t="shared" si="0"/>
        <v>5.3091358099999955</v>
      </c>
      <c r="J9" s="32">
        <f t="shared" si="0"/>
        <v>5.4163225600000082</v>
      </c>
      <c r="K9" s="32">
        <f t="shared" si="0"/>
        <v>5.5256312500000027</v>
      </c>
      <c r="L9" s="32">
        <f t="shared" si="0"/>
        <v>5.6370929600000084</v>
      </c>
      <c r="M9" s="32">
        <f t="shared" si="0"/>
        <v>5.750739010000002</v>
      </c>
      <c r="N9" s="32">
        <f t="shared" si="0"/>
        <v>5.866600960000004</v>
      </c>
      <c r="O9" s="32">
        <f t="shared" si="0"/>
        <v>5.9847106100000058</v>
      </c>
      <c r="P9" s="32">
        <f t="shared" si="0"/>
        <v>6.1051000000000055</v>
      </c>
      <c r="Q9" s="32">
        <f t="shared" si="0"/>
        <v>6.227801410000005</v>
      </c>
      <c r="R9" s="32">
        <f t="shared" si="0"/>
        <v>6.3528473600000046</v>
      </c>
      <c r="S9" s="32">
        <f t="shared" si="0"/>
        <v>6.4802706099999909</v>
      </c>
      <c r="T9" s="32">
        <f t="shared" si="0"/>
        <v>6.6101041600000068</v>
      </c>
      <c r="U9" s="32">
        <f t="shared" si="0"/>
        <v>6.7423812499999958</v>
      </c>
    </row>
    <row r="10" spans="2:21">
      <c r="B10" s="66" t="s">
        <v>3</v>
      </c>
      <c r="C10" s="66"/>
      <c r="D10" s="32">
        <f>FV(D8,D9,-1)</f>
        <v>7.2135352107009831</v>
      </c>
      <c r="E10" s="28"/>
      <c r="F10" s="9">
        <v>6</v>
      </c>
      <c r="G10" s="32">
        <f t="shared" si="1"/>
        <v>6.1520150601000134</v>
      </c>
      <c r="H10" s="32">
        <f t="shared" si="0"/>
        <v>6.308120963200003</v>
      </c>
      <c r="I10" s="32">
        <f t="shared" si="0"/>
        <v>6.4684098842999971</v>
      </c>
      <c r="J10" s="32">
        <f t="shared" si="0"/>
        <v>6.632975462400009</v>
      </c>
      <c r="K10" s="32">
        <f t="shared" si="0"/>
        <v>6.8019128124999995</v>
      </c>
      <c r="L10" s="32">
        <f t="shared" si="0"/>
        <v>6.9753185376000095</v>
      </c>
      <c r="M10" s="32">
        <f t="shared" si="0"/>
        <v>7.1532907407000001</v>
      </c>
      <c r="N10" s="32">
        <f t="shared" si="0"/>
        <v>7.3359290368000067</v>
      </c>
      <c r="O10" s="32">
        <f t="shared" si="0"/>
        <v>7.523334564900007</v>
      </c>
      <c r="P10" s="32">
        <f t="shared" si="0"/>
        <v>7.7156100000000079</v>
      </c>
      <c r="Q10" s="32">
        <f t="shared" si="0"/>
        <v>7.9128595651000069</v>
      </c>
      <c r="R10" s="32">
        <f t="shared" si="0"/>
        <v>8.115189043200008</v>
      </c>
      <c r="S10" s="32">
        <f t="shared" si="0"/>
        <v>8.3227057892999863</v>
      </c>
      <c r="T10" s="32">
        <f t="shared" si="0"/>
        <v>8.5355187424000096</v>
      </c>
      <c r="U10" s="32">
        <f t="shared" si="0"/>
        <v>8.7537384374999938</v>
      </c>
    </row>
    <row r="11" spans="2:21">
      <c r="B11" s="22"/>
      <c r="C11" s="22"/>
      <c r="D11" s="22"/>
      <c r="E11" s="22"/>
      <c r="F11" s="9">
        <v>7</v>
      </c>
      <c r="G11" s="32">
        <f t="shared" si="1"/>
        <v>7.2135352107009831</v>
      </c>
      <c r="H11" s="32">
        <f t="shared" si="0"/>
        <v>7.4342833824639909</v>
      </c>
      <c r="I11" s="32">
        <f t="shared" si="0"/>
        <v>7.6624621808289994</v>
      </c>
      <c r="J11" s="32">
        <f t="shared" si="0"/>
        <v>7.8982944808960065</v>
      </c>
      <c r="K11" s="32">
        <f t="shared" si="0"/>
        <v>8.1420084531250048</v>
      </c>
      <c r="L11" s="32">
        <f t="shared" si="0"/>
        <v>8.3938376498560139</v>
      </c>
      <c r="M11" s="32">
        <f t="shared" si="0"/>
        <v>8.6540210925490015</v>
      </c>
      <c r="N11" s="32">
        <f t="shared" si="0"/>
        <v>8.9228033597440088</v>
      </c>
      <c r="O11" s="32">
        <f t="shared" si="0"/>
        <v>9.2004346757410076</v>
      </c>
      <c r="P11" s="32">
        <f t="shared" si="0"/>
        <v>9.4871710000000107</v>
      </c>
      <c r="Q11" s="32">
        <f t="shared" si="0"/>
        <v>9.7832741172610067</v>
      </c>
      <c r="R11" s="32">
        <f t="shared" si="0"/>
        <v>10.089011728384008</v>
      </c>
      <c r="S11" s="32">
        <f t="shared" si="0"/>
        <v>10.404657541908984</v>
      </c>
      <c r="T11" s="32">
        <f t="shared" si="0"/>
        <v>10.730491366336013</v>
      </c>
      <c r="U11" s="32">
        <f t="shared" si="0"/>
        <v>11.066799203124988</v>
      </c>
    </row>
    <row r="12" spans="2:21">
      <c r="F12" s="9">
        <v>8</v>
      </c>
      <c r="G12" s="32">
        <f t="shared" si="1"/>
        <v>8.2856705628080221</v>
      </c>
      <c r="H12" s="32">
        <f t="shared" si="0"/>
        <v>8.5829690501132756</v>
      </c>
      <c r="I12" s="32">
        <f t="shared" si="0"/>
        <v>8.892336046253865</v>
      </c>
      <c r="J12" s="32">
        <f t="shared" si="0"/>
        <v>9.2142262601318521</v>
      </c>
      <c r="K12" s="32">
        <f t="shared" si="0"/>
        <v>9.5491088757812506</v>
      </c>
      <c r="L12" s="32">
        <f t="shared" si="0"/>
        <v>9.8974679088473732</v>
      </c>
      <c r="M12" s="32">
        <f t="shared" si="0"/>
        <v>10.25980256902743</v>
      </c>
      <c r="N12" s="32">
        <f t="shared" si="0"/>
        <v>10.636627628523529</v>
      </c>
      <c r="O12" s="32">
        <f t="shared" si="0"/>
        <v>11.0284737965577</v>
      </c>
      <c r="P12" s="32">
        <f t="shared" si="0"/>
        <v>11.43588810000001</v>
      </c>
      <c r="Q12" s="32">
        <f t="shared" si="0"/>
        <v>11.859434270159722</v>
      </c>
      <c r="R12" s="32">
        <f t="shared" si="0"/>
        <v>12.299693135790092</v>
      </c>
      <c r="S12" s="32">
        <f t="shared" si="0"/>
        <v>12.757263022357151</v>
      </c>
      <c r="T12" s="32">
        <f t="shared" si="0"/>
        <v>13.232760157623058</v>
      </c>
      <c r="U12" s="32">
        <f t="shared" si="0"/>
        <v>13.726819083593735</v>
      </c>
    </row>
    <row r="13" spans="2:21">
      <c r="B13" s="15"/>
      <c r="C13" s="15"/>
      <c r="D13" s="15"/>
      <c r="E13" s="15"/>
      <c r="F13" s="9">
        <v>9</v>
      </c>
      <c r="G13" s="32">
        <f t="shared" si="1"/>
        <v>9.3685272684361109</v>
      </c>
      <c r="H13" s="32">
        <f t="shared" si="0"/>
        <v>9.7546284311155418</v>
      </c>
      <c r="I13" s="32">
        <f t="shared" si="0"/>
        <v>10.159106127641483</v>
      </c>
      <c r="J13" s="32">
        <f t="shared" si="0"/>
        <v>10.582795310537129</v>
      </c>
      <c r="K13" s="32">
        <f t="shared" si="0"/>
        <v>11.026564319570316</v>
      </c>
      <c r="L13" s="32">
        <f t="shared" si="0"/>
        <v>11.491315983378215</v>
      </c>
      <c r="M13" s="32">
        <f t="shared" si="0"/>
        <v>11.977988748859355</v>
      </c>
      <c r="N13" s="32">
        <f t="shared" si="0"/>
        <v>12.487557838805413</v>
      </c>
      <c r="O13" s="32">
        <f t="shared" si="0"/>
        <v>13.021036438247895</v>
      </c>
      <c r="P13" s="32">
        <f t="shared" si="0"/>
        <v>13.579476910000015</v>
      </c>
      <c r="Q13" s="32">
        <f t="shared" si="0"/>
        <v>14.163972039877295</v>
      </c>
      <c r="R13" s="32">
        <f t="shared" si="0"/>
        <v>14.775656312084903</v>
      </c>
      <c r="S13" s="32">
        <f t="shared" si="0"/>
        <v>15.415707215263579</v>
      </c>
      <c r="T13" s="32">
        <f t="shared" si="0"/>
        <v>16.085346579690288</v>
      </c>
      <c r="U13" s="32">
        <f t="shared" si="0"/>
        <v>16.785841946132795</v>
      </c>
    </row>
    <row r="14" spans="2:21">
      <c r="F14" s="9">
        <v>10</v>
      </c>
      <c r="G14" s="32">
        <f t="shared" si="1"/>
        <v>10.462212541120474</v>
      </c>
      <c r="H14" s="32">
        <f t="shared" si="0"/>
        <v>10.949720999737854</v>
      </c>
      <c r="I14" s="32">
        <f t="shared" si="0"/>
        <v>11.463879311470727</v>
      </c>
      <c r="J14" s="32">
        <f t="shared" si="0"/>
        <v>12.006107122958614</v>
      </c>
      <c r="K14" s="32">
        <f t="shared" si="0"/>
        <v>12.57789253554883</v>
      </c>
      <c r="L14" s="32">
        <f t="shared" si="0"/>
        <v>13.18079494238091</v>
      </c>
      <c r="M14" s="32">
        <f t="shared" si="0"/>
        <v>13.816447961279508</v>
      </c>
      <c r="N14" s="32">
        <f t="shared" si="0"/>
        <v>14.486562465909847</v>
      </c>
      <c r="O14" s="32">
        <f t="shared" si="0"/>
        <v>15.192929717690209</v>
      </c>
      <c r="P14" s="32">
        <f t="shared" si="0"/>
        <v>15.937424601000018</v>
      </c>
      <c r="Q14" s="32">
        <f t="shared" si="0"/>
        <v>16.7220089642638</v>
      </c>
      <c r="R14" s="32">
        <f t="shared" si="0"/>
        <v>17.548735069535095</v>
      </c>
      <c r="S14" s="32">
        <f t="shared" si="0"/>
        <v>18.419749153247839</v>
      </c>
      <c r="T14" s="32">
        <f t="shared" si="0"/>
        <v>19.337295100846934</v>
      </c>
      <c r="U14" s="32">
        <f t="shared" si="0"/>
        <v>20.303718238052713</v>
      </c>
    </row>
    <row r="15" spans="2:21">
      <c r="F15" s="9">
        <v>11</v>
      </c>
      <c r="G15" s="32">
        <f t="shared" si="1"/>
        <v>11.566834666531655</v>
      </c>
      <c r="H15" s="32">
        <f t="shared" si="0"/>
        <v>12.168715419732601</v>
      </c>
      <c r="I15" s="32">
        <f t="shared" si="0"/>
        <v>12.807795690814849</v>
      </c>
      <c r="J15" s="32">
        <f t="shared" si="0"/>
        <v>13.486351407876956</v>
      </c>
      <c r="K15" s="32">
        <f t="shared" si="0"/>
        <v>14.206787162326275</v>
      </c>
      <c r="L15" s="32">
        <f t="shared" si="0"/>
        <v>14.97164263892377</v>
      </c>
      <c r="M15" s="32">
        <f t="shared" si="0"/>
        <v>15.783599318569076</v>
      </c>
      <c r="N15" s="32">
        <f t="shared" si="0"/>
        <v>16.645487463182633</v>
      </c>
      <c r="O15" s="32">
        <f t="shared" si="0"/>
        <v>17.560293392282325</v>
      </c>
      <c r="P15" s="32">
        <f t="shared" si="0"/>
        <v>18.531167061100025</v>
      </c>
      <c r="Q15" s="32">
        <f t="shared" si="0"/>
        <v>19.561429950332819</v>
      </c>
      <c r="R15" s="32">
        <f t="shared" si="0"/>
        <v>20.654583277879311</v>
      </c>
      <c r="S15" s="32">
        <f t="shared" si="0"/>
        <v>21.814316543170055</v>
      </c>
      <c r="T15" s="32">
        <f t="shared" si="0"/>
        <v>23.044516414965507</v>
      </c>
      <c r="U15" s="32">
        <f t="shared" si="0"/>
        <v>24.349275973760616</v>
      </c>
    </row>
    <row r="16" spans="2:21">
      <c r="F16" s="9">
        <v>12</v>
      </c>
      <c r="G16" s="32">
        <f t="shared" si="1"/>
        <v>12.682503013196976</v>
      </c>
      <c r="H16" s="32">
        <f t="shared" si="0"/>
        <v>13.412089728127263</v>
      </c>
      <c r="I16" s="32">
        <f t="shared" si="0"/>
        <v>14.192029561539288</v>
      </c>
      <c r="J16" s="32">
        <f t="shared" si="0"/>
        <v>15.025805464192043</v>
      </c>
      <c r="K16" s="32">
        <f t="shared" si="0"/>
        <v>15.917126520442583</v>
      </c>
      <c r="L16" s="32">
        <f t="shared" si="0"/>
        <v>16.869941197259198</v>
      </c>
      <c r="M16" s="32">
        <f t="shared" si="0"/>
        <v>17.888451270868906</v>
      </c>
      <c r="N16" s="32">
        <f t="shared" si="0"/>
        <v>18.977126460237248</v>
      </c>
      <c r="O16" s="32">
        <f t="shared" si="0"/>
        <v>20.140719797587735</v>
      </c>
      <c r="P16" s="32">
        <f t="shared" si="0"/>
        <v>21.384283767210025</v>
      </c>
      <c r="Q16" s="32">
        <f t="shared" si="0"/>
        <v>22.713187244869431</v>
      </c>
      <c r="R16" s="32">
        <f t="shared" si="0"/>
        <v>24.133133271224825</v>
      </c>
      <c r="S16" s="32">
        <f t="shared" si="0"/>
        <v>25.650177693782158</v>
      </c>
      <c r="T16" s="32">
        <f t="shared" si="0"/>
        <v>27.270748713060684</v>
      </c>
      <c r="U16" s="32">
        <f t="shared" si="0"/>
        <v>29.001667369824702</v>
      </c>
    </row>
    <row r="17" spans="6:21">
      <c r="F17" s="9">
        <v>13</v>
      </c>
      <c r="G17" s="32">
        <f t="shared" si="1"/>
        <v>13.80932804332895</v>
      </c>
      <c r="H17" s="32">
        <f t="shared" si="0"/>
        <v>14.680331522689805</v>
      </c>
      <c r="I17" s="32">
        <f t="shared" si="0"/>
        <v>15.617790448385465</v>
      </c>
      <c r="J17" s="32">
        <f t="shared" si="0"/>
        <v>16.626837682759724</v>
      </c>
      <c r="K17" s="32">
        <f t="shared" si="0"/>
        <v>17.712982846464719</v>
      </c>
      <c r="L17" s="32">
        <f t="shared" si="0"/>
        <v>18.882137669094753</v>
      </c>
      <c r="M17" s="32">
        <f t="shared" si="0"/>
        <v>20.140642859829732</v>
      </c>
      <c r="N17" s="32">
        <f t="shared" si="0"/>
        <v>21.495296577056227</v>
      </c>
      <c r="O17" s="32">
        <f t="shared" si="0"/>
        <v>22.953384579370638</v>
      </c>
      <c r="P17" s="32">
        <f t="shared" si="0"/>
        <v>24.522712143931027</v>
      </c>
      <c r="Q17" s="32">
        <f t="shared" si="0"/>
        <v>26.211637841805072</v>
      </c>
      <c r="R17" s="32">
        <f t="shared" si="0"/>
        <v>28.029109263771808</v>
      </c>
      <c r="S17" s="32">
        <f t="shared" si="0"/>
        <v>29.98470079397384</v>
      </c>
      <c r="T17" s="32">
        <f t="shared" si="0"/>
        <v>32.088653532889182</v>
      </c>
      <c r="U17" s="32">
        <f t="shared" si="0"/>
        <v>34.351917475298414</v>
      </c>
    </row>
    <row r="18" spans="6:21">
      <c r="F18" s="9">
        <v>14</v>
      </c>
      <c r="G18" s="32">
        <f t="shared" si="1"/>
        <v>14.947421323762255</v>
      </c>
      <c r="H18" s="32">
        <f t="shared" si="0"/>
        <v>15.973938153143607</v>
      </c>
      <c r="I18" s="32">
        <f t="shared" si="0"/>
        <v>17.086324161837034</v>
      </c>
      <c r="J18" s="32">
        <f t="shared" si="0"/>
        <v>18.291911190070113</v>
      </c>
      <c r="K18" s="32">
        <f t="shared" si="0"/>
        <v>19.598631988787947</v>
      </c>
      <c r="L18" s="32">
        <f t="shared" si="0"/>
        <v>21.015065929240436</v>
      </c>
      <c r="M18" s="32">
        <f t="shared" si="0"/>
        <v>22.55048786001781</v>
      </c>
      <c r="N18" s="32">
        <f t="shared" si="0"/>
        <v>24.214920303220733</v>
      </c>
      <c r="O18" s="32">
        <f t="shared" si="0"/>
        <v>26.019189191513995</v>
      </c>
      <c r="P18" s="32">
        <f t="shared" si="0"/>
        <v>27.974983358324138</v>
      </c>
      <c r="Q18" s="32">
        <f t="shared" si="0"/>
        <v>30.094918004403631</v>
      </c>
      <c r="R18" s="32">
        <f t="shared" si="0"/>
        <v>32.392602375424431</v>
      </c>
      <c r="S18" s="32">
        <f t="shared" si="0"/>
        <v>34.882711897190426</v>
      </c>
      <c r="T18" s="32">
        <f t="shared" si="0"/>
        <v>37.581065027493672</v>
      </c>
      <c r="U18" s="32">
        <f t="shared" si="0"/>
        <v>40.50470509659317</v>
      </c>
    </row>
    <row r="19" spans="6:21">
      <c r="F19" s="9">
        <v>15</v>
      </c>
      <c r="G19" s="32">
        <f t="shared" si="1"/>
        <v>16.096895536999845</v>
      </c>
      <c r="H19" s="32">
        <f t="shared" si="0"/>
        <v>17.293416916206461</v>
      </c>
      <c r="I19" s="32">
        <f t="shared" si="0"/>
        <v>18.598913886692149</v>
      </c>
      <c r="J19" s="32">
        <f t="shared" si="0"/>
        <v>20.023587637672918</v>
      </c>
      <c r="K19" s="32">
        <f t="shared" si="0"/>
        <v>21.578563588227357</v>
      </c>
      <c r="L19" s="32">
        <f t="shared" si="0"/>
        <v>23.275969884994876</v>
      </c>
      <c r="M19" s="32">
        <f t="shared" si="0"/>
        <v>25.129022010219064</v>
      </c>
      <c r="N19" s="32">
        <f t="shared" si="0"/>
        <v>27.152113927478393</v>
      </c>
      <c r="O19" s="32">
        <f t="shared" si="0"/>
        <v>29.360916218750255</v>
      </c>
      <c r="P19" s="32">
        <f t="shared" si="0"/>
        <v>31.772481694156554</v>
      </c>
      <c r="Q19" s="32">
        <f t="shared" si="0"/>
        <v>34.405358984888025</v>
      </c>
      <c r="R19" s="32">
        <f t="shared" si="0"/>
        <v>37.279714660475356</v>
      </c>
      <c r="S19" s="32">
        <f t="shared" si="0"/>
        <v>40.417464443825182</v>
      </c>
      <c r="T19" s="32">
        <f t="shared" si="0"/>
        <v>43.842414131342792</v>
      </c>
      <c r="U19" s="32">
        <f t="shared" si="0"/>
        <v>47.580410861082136</v>
      </c>
    </row>
    <row r="20" spans="6:21">
      <c r="F20" s="9">
        <v>16</v>
      </c>
      <c r="G20" s="32">
        <f t="shared" si="1"/>
        <v>17.25786449236988</v>
      </c>
      <c r="H20" s="32">
        <f t="shared" si="0"/>
        <v>18.639285254530602</v>
      </c>
      <c r="I20" s="32">
        <f t="shared" si="0"/>
        <v>20.156881303292902</v>
      </c>
      <c r="J20" s="32">
        <f t="shared" si="0"/>
        <v>21.824531143179843</v>
      </c>
      <c r="K20" s="32">
        <f t="shared" si="0"/>
        <v>23.657491767638721</v>
      </c>
      <c r="L20" s="32">
        <f t="shared" si="0"/>
        <v>25.672528078094555</v>
      </c>
      <c r="M20" s="32">
        <f t="shared" si="0"/>
        <v>27.888053550934391</v>
      </c>
      <c r="N20" s="32">
        <f t="shared" si="0"/>
        <v>30.324283041676665</v>
      </c>
      <c r="O20" s="32">
        <f t="shared" si="0"/>
        <v>33.003398678437783</v>
      </c>
      <c r="P20" s="32">
        <f t="shared" si="0"/>
        <v>35.949729863572209</v>
      </c>
      <c r="Q20" s="32">
        <f t="shared" si="0"/>
        <v>39.189948473225719</v>
      </c>
      <c r="R20" s="32">
        <f t="shared" si="0"/>
        <v>42.753280419732413</v>
      </c>
      <c r="S20" s="32">
        <f t="shared" si="0"/>
        <v>46.671734821522449</v>
      </c>
      <c r="T20" s="32">
        <f t="shared" si="0"/>
        <v>50.980352109730788</v>
      </c>
      <c r="U20" s="32">
        <f t="shared" si="0"/>
        <v>55.71747249024444</v>
      </c>
    </row>
    <row r="21" spans="6:21">
      <c r="F21" s="9">
        <v>17</v>
      </c>
      <c r="G21" s="32">
        <f t="shared" si="1"/>
        <v>18.430443137293583</v>
      </c>
      <c r="H21" s="32">
        <f t="shared" si="1"/>
        <v>20.012070959621219</v>
      </c>
      <c r="I21" s="32">
        <f t="shared" si="1"/>
        <v>21.76158774239169</v>
      </c>
      <c r="J21" s="32">
        <f t="shared" si="1"/>
        <v>23.697512388907036</v>
      </c>
      <c r="K21" s="32">
        <f t="shared" si="1"/>
        <v>25.840366356020663</v>
      </c>
      <c r="L21" s="32">
        <f t="shared" si="1"/>
        <v>28.212879762780233</v>
      </c>
      <c r="M21" s="32">
        <f t="shared" si="1"/>
        <v>30.840217299499798</v>
      </c>
      <c r="N21" s="32">
        <f t="shared" si="1"/>
        <v>33.750225685010797</v>
      </c>
      <c r="O21" s="32">
        <f t="shared" si="1"/>
        <v>36.973704559497179</v>
      </c>
      <c r="P21" s="32">
        <f t="shared" si="1"/>
        <v>40.544702849929429</v>
      </c>
      <c r="Q21" s="32">
        <f t="shared" si="1"/>
        <v>44.500842805280548</v>
      </c>
      <c r="R21" s="32">
        <f t="shared" si="1"/>
        <v>48.883674070100305</v>
      </c>
      <c r="S21" s="32">
        <f t="shared" si="1"/>
        <v>53.739060348320365</v>
      </c>
      <c r="T21" s="32">
        <f t="shared" si="1"/>
        <v>59.117601405093104</v>
      </c>
      <c r="U21" s="32">
        <f t="shared" si="1"/>
        <v>65.075093363781107</v>
      </c>
    </row>
    <row r="22" spans="6:21">
      <c r="F22" s="9">
        <v>18</v>
      </c>
      <c r="G22" s="32">
        <f t="shared" si="1"/>
        <v>19.614747568666523</v>
      </c>
      <c r="H22" s="32">
        <f t="shared" si="1"/>
        <v>21.412312378813635</v>
      </c>
      <c r="I22" s="32">
        <f t="shared" si="1"/>
        <v>23.414435374663441</v>
      </c>
      <c r="J22" s="32">
        <f t="shared" si="1"/>
        <v>25.645412884463326</v>
      </c>
      <c r="K22" s="32">
        <f t="shared" si="1"/>
        <v>28.132384673821694</v>
      </c>
      <c r="L22" s="32">
        <f t="shared" si="1"/>
        <v>30.905652548547049</v>
      </c>
      <c r="M22" s="32">
        <f t="shared" si="1"/>
        <v>33.999032510464787</v>
      </c>
      <c r="N22" s="32">
        <f t="shared" si="1"/>
        <v>37.450243739811668</v>
      </c>
      <c r="O22" s="32">
        <f t="shared" si="1"/>
        <v>41.301337969851936</v>
      </c>
      <c r="P22" s="32">
        <f t="shared" si="1"/>
        <v>45.599173134922374</v>
      </c>
      <c r="Q22" s="32">
        <f t="shared" si="1"/>
        <v>50.395935513861417</v>
      </c>
      <c r="R22" s="32">
        <f t="shared" si="1"/>
        <v>55.749714958512349</v>
      </c>
      <c r="S22" s="32">
        <f t="shared" si="1"/>
        <v>61.725138193602</v>
      </c>
      <c r="T22" s="32">
        <f t="shared" si="1"/>
        <v>68.394065601806162</v>
      </c>
      <c r="U22" s="32">
        <f t="shared" si="1"/>
        <v>75.83635736834826</v>
      </c>
    </row>
    <row r="23" spans="6:21">
      <c r="F23" s="9">
        <v>19</v>
      </c>
      <c r="G23" s="32">
        <f t="shared" si="1"/>
        <v>20.81089504435316</v>
      </c>
      <c r="H23" s="32">
        <f t="shared" si="1"/>
        <v>22.840558626389907</v>
      </c>
      <c r="I23" s="32">
        <f t="shared" si="1"/>
        <v>25.116868435903342</v>
      </c>
      <c r="J23" s="32">
        <f t="shared" si="1"/>
        <v>27.671229399841856</v>
      </c>
      <c r="K23" s="32">
        <f t="shared" si="1"/>
        <v>30.539003907512779</v>
      </c>
      <c r="L23" s="32">
        <f t="shared" si="1"/>
        <v>33.759991701459874</v>
      </c>
      <c r="M23" s="32">
        <f t="shared" si="1"/>
        <v>37.378964786197322</v>
      </c>
      <c r="N23" s="32">
        <f t="shared" si="1"/>
        <v>41.446263238996607</v>
      </c>
      <c r="O23" s="32">
        <f t="shared" si="1"/>
        <v>46.018458387138615</v>
      </c>
      <c r="P23" s="32">
        <f t="shared" si="1"/>
        <v>51.159090448414631</v>
      </c>
      <c r="Q23" s="32">
        <f t="shared" si="1"/>
        <v>56.939488420386176</v>
      </c>
      <c r="R23" s="32">
        <f t="shared" si="1"/>
        <v>63.439680753533835</v>
      </c>
      <c r="S23" s="32">
        <f t="shared" si="1"/>
        <v>70.749406158770242</v>
      </c>
      <c r="T23" s="32">
        <f t="shared" si="1"/>
        <v>78.969234786059019</v>
      </c>
      <c r="U23" s="32">
        <f t="shared" si="1"/>
        <v>88.211810973600493</v>
      </c>
    </row>
    <row r="24" spans="6:21">
      <c r="F24" s="9">
        <v>20</v>
      </c>
      <c r="G24" s="32">
        <f t="shared" si="1"/>
        <v>22.019003994796705</v>
      </c>
      <c r="H24" s="32">
        <f t="shared" si="1"/>
        <v>24.29736979891771</v>
      </c>
      <c r="I24" s="32">
        <f t="shared" si="1"/>
        <v>26.870374488980442</v>
      </c>
      <c r="J24" s="32">
        <f t="shared" si="1"/>
        <v>29.778078575835529</v>
      </c>
      <c r="K24" s="32">
        <f t="shared" si="1"/>
        <v>33.065954102888412</v>
      </c>
      <c r="L24" s="32">
        <f t="shared" si="1"/>
        <v>36.785591203547469</v>
      </c>
      <c r="M24" s="32">
        <f t="shared" si="1"/>
        <v>40.995492321231133</v>
      </c>
      <c r="N24" s="32">
        <f t="shared" si="1"/>
        <v>45.761964298116332</v>
      </c>
      <c r="O24" s="32">
        <f t="shared" si="1"/>
        <v>51.160119641981083</v>
      </c>
      <c r="P24" s="32">
        <f t="shared" si="1"/>
        <v>57.27499949325609</v>
      </c>
      <c r="Q24" s="32">
        <f t="shared" si="1"/>
        <v>64.202832146628666</v>
      </c>
      <c r="R24" s="32">
        <f t="shared" si="1"/>
        <v>72.052442443957887</v>
      </c>
      <c r="S24" s="32">
        <f t="shared" si="1"/>
        <v>80.946828959410368</v>
      </c>
      <c r="T24" s="32">
        <f t="shared" si="1"/>
        <v>91.024927656107295</v>
      </c>
      <c r="U24" s="32">
        <f t="shared" si="1"/>
        <v>102.44358261964055</v>
      </c>
    </row>
    <row r="25" spans="6:21">
      <c r="F25" s="9">
        <v>21</v>
      </c>
      <c r="G25" s="32">
        <f t="shared" si="1"/>
        <v>23.23919403474466</v>
      </c>
      <c r="H25" s="32">
        <f t="shared" si="1"/>
        <v>25.78331719489606</v>
      </c>
      <c r="I25" s="32">
        <f t="shared" si="1"/>
        <v>28.676485723649847</v>
      </c>
      <c r="J25" s="32">
        <f t="shared" si="1"/>
        <v>31.969201718868966</v>
      </c>
      <c r="K25" s="32">
        <f t="shared" si="1"/>
        <v>35.719251808032837</v>
      </c>
      <c r="L25" s="32">
        <f t="shared" si="1"/>
        <v>39.992726675760331</v>
      </c>
      <c r="M25" s="32">
        <f t="shared" si="1"/>
        <v>44.865176783717317</v>
      </c>
      <c r="N25" s="32">
        <f t="shared" si="1"/>
        <v>50.422921441965642</v>
      </c>
      <c r="O25" s="32">
        <f t="shared" si="1"/>
        <v>56.764530409759395</v>
      </c>
      <c r="P25" s="32">
        <f t="shared" si="1"/>
        <v>64.002499442581708</v>
      </c>
      <c r="Q25" s="32">
        <f t="shared" si="1"/>
        <v>72.265143682757824</v>
      </c>
      <c r="R25" s="32">
        <f t="shared" si="1"/>
        <v>81.698735537232849</v>
      </c>
      <c r="S25" s="32">
        <f t="shared" si="1"/>
        <v>92.469916724133697</v>
      </c>
      <c r="T25" s="32">
        <f t="shared" si="1"/>
        <v>104.76841752796233</v>
      </c>
      <c r="U25" s="32">
        <f t="shared" si="1"/>
        <v>118.81012001258664</v>
      </c>
    </row>
    <row r="26" spans="6:21">
      <c r="F26" s="9">
        <v>22</v>
      </c>
      <c r="G26" s="32">
        <f t="shared" si="1"/>
        <v>24.471585975092136</v>
      </c>
      <c r="H26" s="32">
        <f t="shared" si="1"/>
        <v>27.298983538793987</v>
      </c>
      <c r="I26" s="32">
        <f t="shared" si="1"/>
        <v>30.53678029535935</v>
      </c>
      <c r="J26" s="32">
        <f t="shared" si="1"/>
        <v>34.247969787623724</v>
      </c>
      <c r="K26" s="32">
        <f t="shared" si="1"/>
        <v>38.505214398434475</v>
      </c>
      <c r="L26" s="32">
        <f t="shared" si="1"/>
        <v>43.39229027630595</v>
      </c>
      <c r="M26" s="32">
        <f t="shared" si="1"/>
        <v>49.005739158577526</v>
      </c>
      <c r="N26" s="32">
        <f t="shared" si="1"/>
        <v>55.456755157322903</v>
      </c>
      <c r="O26" s="32">
        <f t="shared" si="1"/>
        <v>62.873338146637742</v>
      </c>
      <c r="P26" s="32">
        <f t="shared" si="1"/>
        <v>71.402749386839886</v>
      </c>
      <c r="Q26" s="32">
        <f t="shared" si="1"/>
        <v>81.214309487861186</v>
      </c>
      <c r="R26" s="32">
        <f t="shared" si="1"/>
        <v>92.502583801700808</v>
      </c>
      <c r="S26" s="32">
        <f t="shared" si="1"/>
        <v>105.49100589827107</v>
      </c>
      <c r="T26" s="32">
        <f t="shared" si="1"/>
        <v>120.43599598187706</v>
      </c>
      <c r="U26" s="32">
        <f t="shared" si="1"/>
        <v>137.63163801447462</v>
      </c>
    </row>
    <row r="27" spans="6:21">
      <c r="F27" s="9">
        <v>23</v>
      </c>
      <c r="G27" s="32">
        <f t="shared" si="1"/>
        <v>25.716301834843037</v>
      </c>
      <c r="H27" s="32">
        <f t="shared" si="1"/>
        <v>28.844963209569851</v>
      </c>
      <c r="I27" s="32">
        <f t="shared" si="1"/>
        <v>32.452883704220135</v>
      </c>
      <c r="J27" s="32">
        <f t="shared" si="1"/>
        <v>36.617888579128667</v>
      </c>
      <c r="K27" s="32">
        <f t="shared" si="1"/>
        <v>41.430475118356206</v>
      </c>
      <c r="L27" s="32">
        <f t="shared" si="1"/>
        <v>46.995827692884319</v>
      </c>
      <c r="M27" s="32">
        <f t="shared" si="1"/>
        <v>53.436140899677952</v>
      </c>
      <c r="N27" s="32">
        <f t="shared" si="1"/>
        <v>60.89329556990873</v>
      </c>
      <c r="O27" s="32">
        <f t="shared" si="1"/>
        <v>69.531938579835142</v>
      </c>
      <c r="P27" s="32">
        <f t="shared" si="1"/>
        <v>79.543024325523888</v>
      </c>
      <c r="Q27" s="32">
        <f t="shared" si="1"/>
        <v>91.147883531525906</v>
      </c>
      <c r="R27" s="32">
        <f t="shared" si="1"/>
        <v>104.60289385790489</v>
      </c>
      <c r="S27" s="32">
        <f t="shared" si="1"/>
        <v>120.2048366650463</v>
      </c>
      <c r="T27" s="32">
        <f t="shared" si="1"/>
        <v>138.29703541933989</v>
      </c>
      <c r="U27" s="32">
        <f t="shared" si="1"/>
        <v>159.2763837166458</v>
      </c>
    </row>
    <row r="28" spans="6:21">
      <c r="F28" s="9">
        <v>24</v>
      </c>
      <c r="G28" s="32">
        <f t="shared" si="1"/>
        <v>26.973464853191498</v>
      </c>
      <c r="H28" s="32">
        <f t="shared" si="1"/>
        <v>30.421862473761252</v>
      </c>
      <c r="I28" s="32">
        <f t="shared" si="1"/>
        <v>34.426470215346725</v>
      </c>
      <c r="J28" s="32">
        <f t="shared" si="1"/>
        <v>39.082604122293816</v>
      </c>
      <c r="K28" s="32">
        <f t="shared" si="1"/>
        <v>44.501998874274008</v>
      </c>
      <c r="L28" s="32">
        <f t="shared" si="1"/>
        <v>50.815577354457368</v>
      </c>
      <c r="M28" s="32">
        <f t="shared" si="1"/>
        <v>58.176670762655412</v>
      </c>
      <c r="N28" s="32">
        <f t="shared" si="1"/>
        <v>66.764759215501428</v>
      </c>
      <c r="O28" s="32">
        <f t="shared" si="1"/>
        <v>76.789813052020307</v>
      </c>
      <c r="P28" s="32">
        <f t="shared" si="1"/>
        <v>88.497326758076255</v>
      </c>
      <c r="Q28" s="32">
        <f t="shared" si="1"/>
        <v>102.17415071999379</v>
      </c>
      <c r="R28" s="32">
        <f t="shared" si="1"/>
        <v>118.15524112085349</v>
      </c>
      <c r="S28" s="32">
        <f t="shared" si="1"/>
        <v>136.83146543150232</v>
      </c>
      <c r="T28" s="32">
        <f t="shared" si="1"/>
        <v>158.65862037804749</v>
      </c>
      <c r="U28" s="32">
        <f t="shared" si="1"/>
        <v>184.16784127414263</v>
      </c>
    </row>
    <row r="29" spans="6:21">
      <c r="F29" s="9">
        <v>25</v>
      </c>
      <c r="G29" s="32">
        <f t="shared" si="1"/>
        <v>28.243199501723424</v>
      </c>
      <c r="H29" s="32">
        <f t="shared" si="1"/>
        <v>32.030299723236475</v>
      </c>
      <c r="I29" s="32">
        <f t="shared" si="1"/>
        <v>36.459264321807126</v>
      </c>
      <c r="J29" s="32">
        <f t="shared" si="1"/>
        <v>41.645908287185584</v>
      </c>
      <c r="K29" s="32">
        <f t="shared" si="1"/>
        <v>47.727098817987716</v>
      </c>
      <c r="L29" s="32">
        <f t="shared" si="1"/>
        <v>54.864511995724804</v>
      </c>
      <c r="M29" s="32">
        <f t="shared" si="1"/>
        <v>63.249037716041293</v>
      </c>
      <c r="N29" s="32">
        <f t="shared" si="1"/>
        <v>73.105939952741565</v>
      </c>
      <c r="O29" s="32">
        <f t="shared" si="1"/>
        <v>84.700896226702156</v>
      </c>
      <c r="P29" s="32">
        <f t="shared" si="1"/>
        <v>98.347059433883899</v>
      </c>
      <c r="Q29" s="32">
        <f t="shared" si="1"/>
        <v>114.41330729919312</v>
      </c>
      <c r="R29" s="32">
        <f t="shared" si="1"/>
        <v>133.33387005535593</v>
      </c>
      <c r="S29" s="32">
        <f t="shared" si="1"/>
        <v>155.6195559375976</v>
      </c>
      <c r="T29" s="32">
        <f t="shared" si="1"/>
        <v>181.87082723097413</v>
      </c>
      <c r="U29" s="32">
        <f t="shared" si="1"/>
        <v>212.793017465264</v>
      </c>
    </row>
    <row r="30" spans="6:21">
      <c r="F30" s="9">
        <v>26</v>
      </c>
      <c r="G30" s="32">
        <f t="shared" si="1"/>
        <v>29.525631496740655</v>
      </c>
      <c r="H30" s="32">
        <f t="shared" si="1"/>
        <v>33.670905717701217</v>
      </c>
      <c r="I30" s="32">
        <f t="shared" si="1"/>
        <v>38.553042251461356</v>
      </c>
      <c r="J30" s="32">
        <f t="shared" si="1"/>
        <v>44.311744618672996</v>
      </c>
      <c r="K30" s="32">
        <f t="shared" si="1"/>
        <v>51.113453758887104</v>
      </c>
      <c r="L30" s="32">
        <f t="shared" si="1"/>
        <v>59.156382715468297</v>
      </c>
      <c r="M30" s="32">
        <f t="shared" si="1"/>
        <v>68.676470356164174</v>
      </c>
      <c r="N30" s="32">
        <f t="shared" si="1"/>
        <v>79.954415148960877</v>
      </c>
      <c r="O30" s="32">
        <f t="shared" si="1"/>
        <v>93.32397688710536</v>
      </c>
      <c r="P30" s="32">
        <f t="shared" si="1"/>
        <v>109.1817653772723</v>
      </c>
      <c r="Q30" s="32">
        <f t="shared" si="1"/>
        <v>127.99877110210437</v>
      </c>
      <c r="R30" s="32">
        <f t="shared" si="1"/>
        <v>150.33393446199864</v>
      </c>
      <c r="S30" s="32">
        <f t="shared" si="1"/>
        <v>176.85009820948525</v>
      </c>
      <c r="T30" s="32">
        <f t="shared" si="1"/>
        <v>208.33274304331056</v>
      </c>
      <c r="U30" s="32">
        <f t="shared" si="1"/>
        <v>245.71197008505362</v>
      </c>
    </row>
    <row r="31" spans="6:21">
      <c r="F31" s="9">
        <v>27</v>
      </c>
      <c r="G31" s="32">
        <f t="shared" si="1"/>
        <v>30.820887811708019</v>
      </c>
      <c r="H31" s="32">
        <f t="shared" si="1"/>
        <v>35.344323832055224</v>
      </c>
      <c r="I31" s="32">
        <f t="shared" si="1"/>
        <v>40.709633519005187</v>
      </c>
      <c r="J31" s="32">
        <f t="shared" si="1"/>
        <v>47.084214403419921</v>
      </c>
      <c r="K31" s="32">
        <f t="shared" si="1"/>
        <v>54.669126446831463</v>
      </c>
      <c r="L31" s="32">
        <f t="shared" si="1"/>
        <v>63.705765678396411</v>
      </c>
      <c r="M31" s="32">
        <f t="shared" si="1"/>
        <v>74.483823281095695</v>
      </c>
      <c r="N31" s="32">
        <f t="shared" si="1"/>
        <v>87.350768360877751</v>
      </c>
      <c r="O31" s="32">
        <f t="shared" si="1"/>
        <v>102.72313480694483</v>
      </c>
      <c r="P31" s="32">
        <f t="shared" si="1"/>
        <v>121.09994191499955</v>
      </c>
      <c r="Q31" s="32">
        <f t="shared" si="1"/>
        <v>143.07863592333587</v>
      </c>
      <c r="R31" s="32">
        <f t="shared" si="1"/>
        <v>169.37400659743852</v>
      </c>
      <c r="S31" s="32">
        <f t="shared" si="1"/>
        <v>200.8406109767183</v>
      </c>
      <c r="T31" s="32">
        <f t="shared" si="1"/>
        <v>238.49932706937406</v>
      </c>
      <c r="U31" s="32">
        <f t="shared" si="1"/>
        <v>283.56876559781165</v>
      </c>
    </row>
    <row r="32" spans="6:21">
      <c r="F32" s="9">
        <v>28</v>
      </c>
      <c r="G32" s="32">
        <f t="shared" si="1"/>
        <v>32.129096689825111</v>
      </c>
      <c r="H32" s="32">
        <f t="shared" si="1"/>
        <v>37.051210308696348</v>
      </c>
      <c r="I32" s="32">
        <f t="shared" si="1"/>
        <v>42.930922524575344</v>
      </c>
      <c r="J32" s="32">
        <f t="shared" si="1"/>
        <v>49.967582979556731</v>
      </c>
      <c r="K32" s="32">
        <f t="shared" si="1"/>
        <v>58.402582769173023</v>
      </c>
      <c r="L32" s="32">
        <f t="shared" si="1"/>
        <v>68.528111619100201</v>
      </c>
      <c r="M32" s="32">
        <f t="shared" si="1"/>
        <v>80.697690910772366</v>
      </c>
      <c r="N32" s="32">
        <f t="shared" si="1"/>
        <v>95.338829829747965</v>
      </c>
      <c r="O32" s="32">
        <f t="shared" si="1"/>
        <v>112.96821693956987</v>
      </c>
      <c r="P32" s="32">
        <f t="shared" si="1"/>
        <v>134.2099361064995</v>
      </c>
      <c r="Q32" s="32">
        <f t="shared" si="1"/>
        <v>159.81728587490284</v>
      </c>
      <c r="R32" s="32">
        <f t="shared" si="1"/>
        <v>190.69888738913113</v>
      </c>
      <c r="S32" s="32">
        <f t="shared" si="1"/>
        <v>227.94989040369165</v>
      </c>
      <c r="T32" s="32">
        <f t="shared" si="1"/>
        <v>272.88923285908646</v>
      </c>
      <c r="U32" s="32">
        <f t="shared" si="1"/>
        <v>327.10408043748333</v>
      </c>
    </row>
    <row r="33" spans="6:21">
      <c r="F33" s="9">
        <v>29</v>
      </c>
      <c r="G33" s="32">
        <f t="shared" si="1"/>
        <v>33.450387656723365</v>
      </c>
      <c r="H33" s="32">
        <f t="shared" si="1"/>
        <v>38.792234514870259</v>
      </c>
      <c r="I33" s="32">
        <f t="shared" si="1"/>
        <v>45.218850200312595</v>
      </c>
      <c r="J33" s="32">
        <f t="shared" si="1"/>
        <v>52.966286298739007</v>
      </c>
      <c r="K33" s="32">
        <f t="shared" si="1"/>
        <v>62.322711907631692</v>
      </c>
      <c r="L33" s="32">
        <f t="shared" si="1"/>
        <v>73.639798316246214</v>
      </c>
      <c r="M33" s="32">
        <f t="shared" si="1"/>
        <v>87.346529274526432</v>
      </c>
      <c r="N33" s="32">
        <f t="shared" si="1"/>
        <v>103.96593621612782</v>
      </c>
      <c r="O33" s="32">
        <f t="shared" si="1"/>
        <v>124.13535646413116</v>
      </c>
      <c r="P33" s="32">
        <f t="shared" si="1"/>
        <v>148.63092971714946</v>
      </c>
      <c r="Q33" s="32">
        <f t="shared" si="1"/>
        <v>178.39718732114213</v>
      </c>
      <c r="R33" s="32">
        <f t="shared" si="1"/>
        <v>214.58275387582688</v>
      </c>
      <c r="S33" s="32">
        <f t="shared" si="1"/>
        <v>258.5833761561716</v>
      </c>
      <c r="T33" s="32">
        <f t="shared" si="1"/>
        <v>312.09372545935861</v>
      </c>
      <c r="U33" s="32">
        <f t="shared" si="1"/>
        <v>377.16969250310581</v>
      </c>
    </row>
    <row r="34" spans="6:21">
      <c r="F34" s="9">
        <v>30</v>
      </c>
      <c r="G34" s="32">
        <f t="shared" si="1"/>
        <v>34.784891533290626</v>
      </c>
      <c r="H34" s="32">
        <f t="shared" si="1"/>
        <v>40.56807920516767</v>
      </c>
      <c r="I34" s="32">
        <f t="shared" si="1"/>
        <v>47.575415706321969</v>
      </c>
      <c r="J34" s="32">
        <f t="shared" si="1"/>
        <v>56.084937750688553</v>
      </c>
      <c r="K34" s="32">
        <f t="shared" si="1"/>
        <v>66.43884750301325</v>
      </c>
      <c r="L34" s="32">
        <f t="shared" si="1"/>
        <v>79.058186215220999</v>
      </c>
      <c r="M34" s="32">
        <f t="shared" si="1"/>
        <v>94.460786323743278</v>
      </c>
      <c r="N34" s="32">
        <f t="shared" si="1"/>
        <v>113.28321111341806</v>
      </c>
      <c r="O34" s="32">
        <f t="shared" si="1"/>
        <v>136.30753854590299</v>
      </c>
      <c r="P34" s="32">
        <f t="shared" si="1"/>
        <v>164.49402268886445</v>
      </c>
      <c r="Q34" s="32">
        <f t="shared" si="1"/>
        <v>199.02087792646776</v>
      </c>
      <c r="R34" s="32">
        <f t="shared" si="1"/>
        <v>241.33268434092614</v>
      </c>
      <c r="S34" s="32">
        <f t="shared" si="1"/>
        <v>293.1992150564738</v>
      </c>
      <c r="T34" s="32">
        <f t="shared" si="1"/>
        <v>356.78684702366888</v>
      </c>
      <c r="U34" s="32">
        <f t="shared" si="1"/>
        <v>434.74514637857169</v>
      </c>
    </row>
    <row r="35" spans="6:21">
      <c r="F35" s="9">
        <v>31</v>
      </c>
      <c r="G35" s="32">
        <f t="shared" si="1"/>
        <v>36.132740448623487</v>
      </c>
      <c r="H35" s="32">
        <f t="shared" si="1"/>
        <v>42.379440789271008</v>
      </c>
      <c r="I35" s="32">
        <f t="shared" si="1"/>
        <v>50.002678177511648</v>
      </c>
      <c r="J35" s="32">
        <f t="shared" si="1"/>
        <v>59.328335260716102</v>
      </c>
      <c r="K35" s="32">
        <f t="shared" si="1"/>
        <v>70.760789878163948</v>
      </c>
      <c r="L35" s="32">
        <f t="shared" si="1"/>
        <v>84.80167738813428</v>
      </c>
      <c r="M35" s="32">
        <f t="shared" si="1"/>
        <v>102.07304136640533</v>
      </c>
      <c r="N35" s="32">
        <f t="shared" si="1"/>
        <v>123.34586800249151</v>
      </c>
      <c r="O35" s="32">
        <f t="shared" si="1"/>
        <v>149.57521701503427</v>
      </c>
      <c r="P35" s="32">
        <f t="shared" si="1"/>
        <v>181.94342495775089</v>
      </c>
      <c r="Q35" s="32">
        <f t="shared" si="1"/>
        <v>221.91317449837925</v>
      </c>
      <c r="R35" s="32">
        <f t="shared" si="1"/>
        <v>271.29260646183724</v>
      </c>
      <c r="S35" s="32">
        <f t="shared" si="1"/>
        <v>332.31511301381539</v>
      </c>
      <c r="T35" s="32">
        <f t="shared" si="1"/>
        <v>407.73700560698251</v>
      </c>
      <c r="U35" s="32">
        <f t="shared" si="1"/>
        <v>500.95691833535733</v>
      </c>
    </row>
    <row r="36" spans="6:21">
      <c r="F36" s="9">
        <v>32</v>
      </c>
      <c r="G36" s="32">
        <f t="shared" si="1"/>
        <v>37.494067853109755</v>
      </c>
      <c r="H36" s="32">
        <f t="shared" si="1"/>
        <v>44.227029605056444</v>
      </c>
      <c r="I36" s="32">
        <f t="shared" si="1"/>
        <v>52.502758522836977</v>
      </c>
      <c r="J36" s="32">
        <f t="shared" si="1"/>
        <v>62.701468671144752</v>
      </c>
      <c r="K36" s="32">
        <f t="shared" si="1"/>
        <v>75.298829372072134</v>
      </c>
      <c r="L36" s="32">
        <f t="shared" si="1"/>
        <v>90.88977803142231</v>
      </c>
      <c r="M36" s="32">
        <f t="shared" si="1"/>
        <v>110.2181542620537</v>
      </c>
      <c r="N36" s="32">
        <f t="shared" si="1"/>
        <v>134.21353744269084</v>
      </c>
      <c r="O36" s="32">
        <f t="shared" si="1"/>
        <v>164.03698654638734</v>
      </c>
      <c r="P36" s="32">
        <f t="shared" si="1"/>
        <v>201.13776745352598</v>
      </c>
      <c r="Q36" s="32">
        <f t="shared" si="1"/>
        <v>247.323623693201</v>
      </c>
      <c r="R36" s="32">
        <f t="shared" si="1"/>
        <v>304.84771923725782</v>
      </c>
      <c r="S36" s="32">
        <f t="shared" si="1"/>
        <v>376.51607770561139</v>
      </c>
      <c r="T36" s="32">
        <f t="shared" si="1"/>
        <v>465.82018639196014</v>
      </c>
      <c r="U36" s="32">
        <f t="shared" si="1"/>
        <v>577.10045608566077</v>
      </c>
    </row>
    <row r="37" spans="6:21">
      <c r="F37" s="9">
        <v>33</v>
      </c>
      <c r="G37" s="32">
        <f t="shared" ref="G37:U53" si="2">FV(G$4,$F37,-1)</f>
        <v>38.869008531640858</v>
      </c>
      <c r="H37" s="32">
        <f t="shared" si="2"/>
        <v>46.111570197157583</v>
      </c>
      <c r="I37" s="32">
        <f t="shared" si="2"/>
        <v>55.077841278522094</v>
      </c>
      <c r="J37" s="32">
        <f t="shared" si="2"/>
        <v>66.209527417990543</v>
      </c>
      <c r="K37" s="32">
        <f t="shared" si="2"/>
        <v>80.063770840675744</v>
      </c>
      <c r="L37" s="32">
        <f t="shared" si="2"/>
        <v>97.343164713307644</v>
      </c>
      <c r="M37" s="32">
        <f t="shared" si="2"/>
        <v>118.93342506039745</v>
      </c>
      <c r="N37" s="32">
        <f t="shared" si="2"/>
        <v>145.95062043810611</v>
      </c>
      <c r="O37" s="32">
        <f t="shared" si="2"/>
        <v>179.8003153355622</v>
      </c>
      <c r="P37" s="32">
        <f t="shared" si="2"/>
        <v>222.25154419887861</v>
      </c>
      <c r="Q37" s="32">
        <f t="shared" si="2"/>
        <v>275.52922229945312</v>
      </c>
      <c r="R37" s="32">
        <f t="shared" si="2"/>
        <v>342.42944554572875</v>
      </c>
      <c r="S37" s="32">
        <f t="shared" si="2"/>
        <v>426.46316780734077</v>
      </c>
      <c r="T37" s="32">
        <f t="shared" si="2"/>
        <v>532.0350124868346</v>
      </c>
      <c r="U37" s="32">
        <f t="shared" si="2"/>
        <v>664.66552449850985</v>
      </c>
    </row>
    <row r="38" spans="6:21">
      <c r="F38" s="9">
        <v>34</v>
      </c>
      <c r="G38" s="32">
        <f t="shared" si="2"/>
        <v>40.257698616957271</v>
      </c>
      <c r="H38" s="32">
        <f t="shared" si="2"/>
        <v>48.03380160110072</v>
      </c>
      <c r="I38" s="32">
        <f t="shared" si="2"/>
        <v>57.730176516877741</v>
      </c>
      <c r="J38" s="32">
        <f t="shared" si="2"/>
        <v>69.857908514710175</v>
      </c>
      <c r="K38" s="32">
        <f t="shared" si="2"/>
        <v>85.066959382709527</v>
      </c>
      <c r="L38" s="32">
        <f t="shared" si="2"/>
        <v>104.18375459610613</v>
      </c>
      <c r="M38" s="32">
        <f t="shared" si="2"/>
        <v>128.25876481462527</v>
      </c>
      <c r="N38" s="32">
        <f t="shared" si="2"/>
        <v>158.6266700731546</v>
      </c>
      <c r="O38" s="32">
        <f t="shared" si="2"/>
        <v>196.98234371576282</v>
      </c>
      <c r="P38" s="32">
        <f t="shared" si="2"/>
        <v>245.47669861876648</v>
      </c>
      <c r="Q38" s="32">
        <f t="shared" si="2"/>
        <v>306.83743675239299</v>
      </c>
      <c r="R38" s="32">
        <f t="shared" si="2"/>
        <v>384.52097901121624</v>
      </c>
      <c r="S38" s="32">
        <f t="shared" si="2"/>
        <v>482.90337962229501</v>
      </c>
      <c r="T38" s="32">
        <f t="shared" si="2"/>
        <v>607.51991423499157</v>
      </c>
      <c r="U38" s="32">
        <f t="shared" si="2"/>
        <v>765.36535317328628</v>
      </c>
    </row>
    <row r="39" spans="6:21">
      <c r="F39" s="9">
        <v>35</v>
      </c>
      <c r="G39" s="32">
        <f t="shared" si="2"/>
        <v>41.66027560312682</v>
      </c>
      <c r="H39" s="32">
        <f t="shared" si="2"/>
        <v>49.994477633122735</v>
      </c>
      <c r="I39" s="32">
        <f t="shared" si="2"/>
        <v>60.462081812384085</v>
      </c>
      <c r="J39" s="32">
        <f t="shared" si="2"/>
        <v>73.652224855298584</v>
      </c>
      <c r="K39" s="32">
        <f t="shared" si="2"/>
        <v>90.320307351845017</v>
      </c>
      <c r="L39" s="32">
        <f t="shared" si="2"/>
        <v>111.43477987187251</v>
      </c>
      <c r="M39" s="32">
        <f t="shared" si="2"/>
        <v>138.23687835164904</v>
      </c>
      <c r="N39" s="32">
        <f t="shared" si="2"/>
        <v>172.31680367900699</v>
      </c>
      <c r="O39" s="32">
        <f t="shared" si="2"/>
        <v>215.71075465018151</v>
      </c>
      <c r="P39" s="32">
        <f t="shared" si="2"/>
        <v>271.02436848064315</v>
      </c>
      <c r="Q39" s="32">
        <f t="shared" si="2"/>
        <v>341.58955479515629</v>
      </c>
      <c r="R39" s="32">
        <f t="shared" si="2"/>
        <v>431.66349649256222</v>
      </c>
      <c r="S39" s="32">
        <f t="shared" si="2"/>
        <v>546.68081897319325</v>
      </c>
      <c r="T39" s="32">
        <f t="shared" si="2"/>
        <v>693.57270222789032</v>
      </c>
      <c r="U39" s="32">
        <f t="shared" si="2"/>
        <v>881.17015614927902</v>
      </c>
    </row>
    <row r="40" spans="6:21">
      <c r="F40" s="9">
        <v>36</v>
      </c>
      <c r="G40" s="32">
        <f t="shared" si="2"/>
        <v>43.076878359158101</v>
      </c>
      <c r="H40" s="32">
        <f t="shared" si="2"/>
        <v>51.99436718578518</v>
      </c>
      <c r="I40" s="32">
        <f t="shared" si="2"/>
        <v>63.275944266755602</v>
      </c>
      <c r="J40" s="32">
        <f t="shared" si="2"/>
        <v>77.598313849510518</v>
      </c>
      <c r="K40" s="32">
        <f t="shared" si="2"/>
        <v>95.836322719437248</v>
      </c>
      <c r="L40" s="32">
        <f t="shared" si="2"/>
        <v>119.12086666418486</v>
      </c>
      <c r="M40" s="32">
        <f t="shared" si="2"/>
        <v>148.91345983626448</v>
      </c>
      <c r="N40" s="32">
        <f t="shared" si="2"/>
        <v>187.10214797332759</v>
      </c>
      <c r="O40" s="32">
        <f t="shared" si="2"/>
        <v>236.12472256869785</v>
      </c>
      <c r="P40" s="32">
        <f t="shared" si="2"/>
        <v>299.12680532870746</v>
      </c>
      <c r="Q40" s="32">
        <f t="shared" si="2"/>
        <v>380.16440582262345</v>
      </c>
      <c r="R40" s="32">
        <f t="shared" si="2"/>
        <v>484.46311607166967</v>
      </c>
      <c r="S40" s="32">
        <f t="shared" si="2"/>
        <v>618.7493254397084</v>
      </c>
      <c r="T40" s="32">
        <f t="shared" si="2"/>
        <v>791.67288053979519</v>
      </c>
      <c r="U40" s="32">
        <f t="shared" si="2"/>
        <v>1014.345679571671</v>
      </c>
    </row>
    <row r="41" spans="6:21">
      <c r="F41" s="9">
        <v>37</v>
      </c>
      <c r="G41" s="32">
        <f t="shared" si="2"/>
        <v>44.507647142749683</v>
      </c>
      <c r="H41" s="32">
        <f t="shared" si="2"/>
        <v>54.034254529500899</v>
      </c>
      <c r="I41" s="32">
        <f t="shared" si="2"/>
        <v>66.174222594758263</v>
      </c>
      <c r="J41" s="32">
        <f t="shared" si="2"/>
        <v>81.702246403490975</v>
      </c>
      <c r="K41" s="32">
        <f t="shared" si="2"/>
        <v>101.62813885540913</v>
      </c>
      <c r="L41" s="32">
        <f t="shared" si="2"/>
        <v>127.26811866403597</v>
      </c>
      <c r="M41" s="32">
        <f t="shared" si="2"/>
        <v>160.33740202480303</v>
      </c>
      <c r="N41" s="32">
        <f t="shared" si="2"/>
        <v>203.0703198111938</v>
      </c>
      <c r="O41" s="32">
        <f t="shared" si="2"/>
        <v>258.37594759988065</v>
      </c>
      <c r="P41" s="32">
        <f t="shared" si="2"/>
        <v>330.03948586157821</v>
      </c>
      <c r="Q41" s="32">
        <f t="shared" si="2"/>
        <v>422.98249046311207</v>
      </c>
      <c r="R41" s="32">
        <f t="shared" si="2"/>
        <v>543.59869000027015</v>
      </c>
      <c r="S41" s="32">
        <f t="shared" si="2"/>
        <v>700.18673774687045</v>
      </c>
      <c r="T41" s="32">
        <f t="shared" si="2"/>
        <v>903.50708381536663</v>
      </c>
      <c r="U41" s="32">
        <f t="shared" si="2"/>
        <v>1167.4975315074216</v>
      </c>
    </row>
    <row r="42" spans="6:21">
      <c r="F42" s="9">
        <v>38</v>
      </c>
      <c r="G42" s="32">
        <f t="shared" si="2"/>
        <v>45.952723614177195</v>
      </c>
      <c r="H42" s="32">
        <f t="shared" si="2"/>
        <v>56.114939620090929</v>
      </c>
      <c r="I42" s="32">
        <f t="shared" si="2"/>
        <v>69.159449272601009</v>
      </c>
      <c r="J42" s="32">
        <f t="shared" si="2"/>
        <v>85.970336259630599</v>
      </c>
      <c r="K42" s="32">
        <f t="shared" si="2"/>
        <v>107.70954579817956</v>
      </c>
      <c r="L42" s="32">
        <f t="shared" si="2"/>
        <v>135.90420578387815</v>
      </c>
      <c r="M42" s="32">
        <f t="shared" si="2"/>
        <v>172.56102016653921</v>
      </c>
      <c r="N42" s="32">
        <f t="shared" si="2"/>
        <v>220.31594539608932</v>
      </c>
      <c r="O42" s="32">
        <f t="shared" si="2"/>
        <v>282.62978288386995</v>
      </c>
      <c r="P42" s="32">
        <f t="shared" si="2"/>
        <v>364.04343444773616</v>
      </c>
      <c r="Q42" s="32">
        <f t="shared" si="2"/>
        <v>470.51056441405444</v>
      </c>
      <c r="R42" s="32">
        <f t="shared" si="2"/>
        <v>609.83053280030254</v>
      </c>
      <c r="S42" s="32">
        <f t="shared" si="2"/>
        <v>792.21101365396339</v>
      </c>
      <c r="T42" s="32">
        <f t="shared" si="2"/>
        <v>1030.998075549518</v>
      </c>
      <c r="U42" s="32">
        <f t="shared" si="2"/>
        <v>1343.6221612335348</v>
      </c>
    </row>
    <row r="43" spans="6:21">
      <c r="F43" s="9">
        <v>39</v>
      </c>
      <c r="G43" s="32">
        <f t="shared" si="2"/>
        <v>47.412250850318927</v>
      </c>
      <c r="H43" s="32">
        <f t="shared" si="2"/>
        <v>58.237238412492708</v>
      </c>
      <c r="I43" s="32">
        <f t="shared" si="2"/>
        <v>72.234232750779057</v>
      </c>
      <c r="J43" s="32">
        <f t="shared" si="2"/>
        <v>90.409149710015811</v>
      </c>
      <c r="K43" s="32">
        <f t="shared" si="2"/>
        <v>114.09502308808857</v>
      </c>
      <c r="L43" s="32">
        <f t="shared" si="2"/>
        <v>145.05845813091085</v>
      </c>
      <c r="M43" s="32">
        <f t="shared" si="2"/>
        <v>185.64029157819698</v>
      </c>
      <c r="N43" s="32">
        <f t="shared" si="2"/>
        <v>238.94122102777646</v>
      </c>
      <c r="O43" s="32">
        <f t="shared" si="2"/>
        <v>309.06646334341821</v>
      </c>
      <c r="P43" s="32">
        <f t="shared" si="2"/>
        <v>401.44777789250981</v>
      </c>
      <c r="Q43" s="32">
        <f t="shared" si="2"/>
        <v>523.2667264996004</v>
      </c>
      <c r="R43" s="32">
        <f t="shared" si="2"/>
        <v>684.0101967363388</v>
      </c>
      <c r="S43" s="32">
        <f t="shared" si="2"/>
        <v>896.19844542897852</v>
      </c>
      <c r="T43" s="32">
        <f t="shared" si="2"/>
        <v>1176.3378061264507</v>
      </c>
      <c r="U43" s="32">
        <f t="shared" si="2"/>
        <v>1546.1654854185645</v>
      </c>
    </row>
    <row r="44" spans="6:21">
      <c r="F44" s="9">
        <v>40</v>
      </c>
      <c r="G44" s="32">
        <f t="shared" si="2"/>
        <v>48.886373358822155</v>
      </c>
      <c r="H44" s="32">
        <f t="shared" si="2"/>
        <v>60.40198318074259</v>
      </c>
      <c r="I44" s="32">
        <f t="shared" si="2"/>
        <v>75.401259733302396</v>
      </c>
      <c r="J44" s="32">
        <f t="shared" si="2"/>
        <v>95.025515698416484</v>
      </c>
      <c r="K44" s="32">
        <f t="shared" si="2"/>
        <v>120.79977424249297</v>
      </c>
      <c r="L44" s="32">
        <f t="shared" si="2"/>
        <v>154.76196561876549</v>
      </c>
      <c r="M44" s="32">
        <f t="shared" si="2"/>
        <v>199.63511198867076</v>
      </c>
      <c r="N44" s="32">
        <f t="shared" si="2"/>
        <v>259.05651870999861</v>
      </c>
      <c r="O44" s="32">
        <f t="shared" si="2"/>
        <v>337.88244504432589</v>
      </c>
      <c r="P44" s="32">
        <f t="shared" si="2"/>
        <v>442.5925556817607</v>
      </c>
      <c r="Q44" s="32">
        <f t="shared" si="2"/>
        <v>581.82606641455652</v>
      </c>
      <c r="R44" s="32">
        <f t="shared" si="2"/>
        <v>767.09142034469971</v>
      </c>
      <c r="S44" s="32">
        <f t="shared" si="2"/>
        <v>1013.7042433347458</v>
      </c>
      <c r="T44" s="32">
        <f t="shared" si="2"/>
        <v>1342.0250989841541</v>
      </c>
      <c r="U44" s="32">
        <f t="shared" si="2"/>
        <v>1779.0903082313491</v>
      </c>
    </row>
    <row r="45" spans="6:21">
      <c r="F45" s="9">
        <v>41</v>
      </c>
      <c r="G45" s="32">
        <f t="shared" si="2"/>
        <v>50.375237092410387</v>
      </c>
      <c r="H45" s="32">
        <f t="shared" si="2"/>
        <v>62.610022844357438</v>
      </c>
      <c r="I45" s="32">
        <f t="shared" si="2"/>
        <v>78.663297525301488</v>
      </c>
      <c r="J45" s="32">
        <f t="shared" si="2"/>
        <v>99.826536326353136</v>
      </c>
      <c r="K45" s="32">
        <f t="shared" si="2"/>
        <v>127.83976295461764</v>
      </c>
      <c r="L45" s="32">
        <f t="shared" si="2"/>
        <v>165.04768355589138</v>
      </c>
      <c r="M45" s="32">
        <f t="shared" si="2"/>
        <v>214.60956982787769</v>
      </c>
      <c r="N45" s="32">
        <f t="shared" si="2"/>
        <v>280.78104020679848</v>
      </c>
      <c r="O45" s="32">
        <f t="shared" si="2"/>
        <v>369.29186509831527</v>
      </c>
      <c r="P45" s="32">
        <f t="shared" si="2"/>
        <v>487.85181124993682</v>
      </c>
      <c r="Q45" s="32">
        <f t="shared" si="2"/>
        <v>646.82693372015785</v>
      </c>
      <c r="R45" s="32">
        <f t="shared" si="2"/>
        <v>860.14239078606352</v>
      </c>
      <c r="S45" s="32">
        <f t="shared" si="2"/>
        <v>1146.4857949682626</v>
      </c>
      <c r="T45" s="32">
        <f t="shared" si="2"/>
        <v>1530.9086128419358</v>
      </c>
      <c r="U45" s="32">
        <f t="shared" si="2"/>
        <v>2046.9538544660513</v>
      </c>
    </row>
    <row r="46" spans="6:21">
      <c r="F46" s="9">
        <v>42</v>
      </c>
      <c r="G46" s="32">
        <f t="shared" si="2"/>
        <v>51.878989463334513</v>
      </c>
      <c r="H46" s="32">
        <f t="shared" si="2"/>
        <v>64.862223301244583</v>
      </c>
      <c r="I46" s="32">
        <f t="shared" si="2"/>
        <v>82.023196451060528</v>
      </c>
      <c r="J46" s="32">
        <f t="shared" si="2"/>
        <v>104.81959777940726</v>
      </c>
      <c r="K46" s="32">
        <f t="shared" si="2"/>
        <v>135.23175110234851</v>
      </c>
      <c r="L46" s="32">
        <f t="shared" si="2"/>
        <v>175.9505445692449</v>
      </c>
      <c r="M46" s="32">
        <f t="shared" si="2"/>
        <v>230.63223971582914</v>
      </c>
      <c r="N46" s="32">
        <f t="shared" si="2"/>
        <v>304.24352342334237</v>
      </c>
      <c r="O46" s="32">
        <f t="shared" si="2"/>
        <v>403.52813295716368</v>
      </c>
      <c r="P46" s="32">
        <f t="shared" si="2"/>
        <v>537.63699237493051</v>
      </c>
      <c r="Q46" s="32">
        <f t="shared" si="2"/>
        <v>718.97789642937539</v>
      </c>
      <c r="R46" s="32">
        <f t="shared" si="2"/>
        <v>964.35947768039136</v>
      </c>
      <c r="S46" s="32">
        <f t="shared" si="2"/>
        <v>1296.5289483141366</v>
      </c>
      <c r="T46" s="32">
        <f t="shared" si="2"/>
        <v>1746.2358186398069</v>
      </c>
      <c r="U46" s="32">
        <f t="shared" si="2"/>
        <v>2354.9969326359587</v>
      </c>
    </row>
    <row r="47" spans="6:21">
      <c r="F47" s="9">
        <v>43</v>
      </c>
      <c r="G47" s="32">
        <f t="shared" si="2"/>
        <v>53.397779357967813</v>
      </c>
      <c r="H47" s="32">
        <f t="shared" si="2"/>
        <v>67.159467767269462</v>
      </c>
      <c r="I47" s="32">
        <f t="shared" si="2"/>
        <v>85.483892344592348</v>
      </c>
      <c r="J47" s="32">
        <f t="shared" si="2"/>
        <v>110.01238169058355</v>
      </c>
      <c r="K47" s="32">
        <f t="shared" si="2"/>
        <v>142.99333865746596</v>
      </c>
      <c r="L47" s="32">
        <f t="shared" si="2"/>
        <v>187.50757724339962</v>
      </c>
      <c r="M47" s="32">
        <f t="shared" si="2"/>
        <v>247.77649649593721</v>
      </c>
      <c r="N47" s="32">
        <f t="shared" si="2"/>
        <v>329.58300529720975</v>
      </c>
      <c r="O47" s="32">
        <f t="shared" si="2"/>
        <v>440.84566492330839</v>
      </c>
      <c r="P47" s="32">
        <f t="shared" si="2"/>
        <v>592.40069161242366</v>
      </c>
      <c r="Q47" s="32">
        <f t="shared" si="2"/>
        <v>799.06546503660661</v>
      </c>
      <c r="R47" s="32">
        <f t="shared" si="2"/>
        <v>1081.0826150020384</v>
      </c>
      <c r="S47" s="32">
        <f t="shared" si="2"/>
        <v>1466.0777115949741</v>
      </c>
      <c r="T47" s="32">
        <f t="shared" si="2"/>
        <v>1991.7088332493802</v>
      </c>
      <c r="U47" s="32">
        <f t="shared" si="2"/>
        <v>2709.2464725313525</v>
      </c>
    </row>
    <row r="48" spans="6:21">
      <c r="F48" s="9">
        <v>44</v>
      </c>
      <c r="G48" s="32">
        <f t="shared" si="2"/>
        <v>54.931757151547501</v>
      </c>
      <c r="H48" s="32">
        <f t="shared" si="2"/>
        <v>69.502657122614877</v>
      </c>
      <c r="I48" s="32">
        <f t="shared" si="2"/>
        <v>89.048409114930095</v>
      </c>
      <c r="J48" s="32">
        <f t="shared" si="2"/>
        <v>115.41287695820692</v>
      </c>
      <c r="K48" s="32">
        <f t="shared" si="2"/>
        <v>151.14300559033924</v>
      </c>
      <c r="L48" s="32">
        <f t="shared" si="2"/>
        <v>199.75803187800364</v>
      </c>
      <c r="M48" s="32">
        <f t="shared" si="2"/>
        <v>266.12085125065278</v>
      </c>
      <c r="N48" s="32">
        <f t="shared" si="2"/>
        <v>356.94964572098661</v>
      </c>
      <c r="O48" s="32">
        <f t="shared" si="2"/>
        <v>481.52177476640617</v>
      </c>
      <c r="P48" s="32">
        <f t="shared" si="2"/>
        <v>652.6407607736661</v>
      </c>
      <c r="Q48" s="32">
        <f t="shared" si="2"/>
        <v>887.9626661906334</v>
      </c>
      <c r="R48" s="32">
        <f t="shared" si="2"/>
        <v>1211.8125288022829</v>
      </c>
      <c r="S48" s="32">
        <f t="shared" si="2"/>
        <v>1657.6678141023206</v>
      </c>
      <c r="T48" s="32">
        <f t="shared" si="2"/>
        <v>2271.5480699042937</v>
      </c>
      <c r="U48" s="32">
        <f t="shared" si="2"/>
        <v>3116.6334434110549</v>
      </c>
    </row>
    <row r="49" spans="6:21">
      <c r="F49" s="9">
        <v>45</v>
      </c>
      <c r="G49" s="32">
        <f t="shared" si="2"/>
        <v>56.481074723062981</v>
      </c>
      <c r="H49" s="32">
        <f t="shared" si="2"/>
        <v>71.892710265067166</v>
      </c>
      <c r="I49" s="32">
        <f t="shared" si="2"/>
        <v>92.719861388378007</v>
      </c>
      <c r="J49" s="32">
        <f t="shared" si="2"/>
        <v>121.0293920365352</v>
      </c>
      <c r="K49" s="32">
        <f t="shared" si="2"/>
        <v>159.70015586985625</v>
      </c>
      <c r="L49" s="32">
        <f t="shared" si="2"/>
        <v>212.74351379068386</v>
      </c>
      <c r="M49" s="32">
        <f t="shared" si="2"/>
        <v>285.74931083819848</v>
      </c>
      <c r="N49" s="32">
        <f t="shared" si="2"/>
        <v>386.50561737866548</v>
      </c>
      <c r="O49" s="32">
        <f t="shared" si="2"/>
        <v>525.85873449538281</v>
      </c>
      <c r="P49" s="32">
        <f t="shared" si="2"/>
        <v>718.90483685103277</v>
      </c>
      <c r="Q49" s="32">
        <f t="shared" si="2"/>
        <v>986.63855947160323</v>
      </c>
      <c r="R49" s="32">
        <f t="shared" si="2"/>
        <v>1358.2300322585572</v>
      </c>
      <c r="S49" s="32">
        <f t="shared" si="2"/>
        <v>1874.1646299356221</v>
      </c>
      <c r="T49" s="32">
        <f t="shared" si="2"/>
        <v>2590.5647996908951</v>
      </c>
      <c r="U49" s="32">
        <f t="shared" si="2"/>
        <v>3585.1284599227129</v>
      </c>
    </row>
    <row r="50" spans="6:21">
      <c r="F50" s="9">
        <v>46</v>
      </c>
      <c r="G50" s="32">
        <f t="shared" si="2"/>
        <v>58.045885470293634</v>
      </c>
      <c r="H50" s="32">
        <f t="shared" si="2"/>
        <v>74.330564470368515</v>
      </c>
      <c r="I50" s="32">
        <f t="shared" si="2"/>
        <v>96.501457230029345</v>
      </c>
      <c r="J50" s="32">
        <f t="shared" si="2"/>
        <v>126.87056771799661</v>
      </c>
      <c r="K50" s="32">
        <f t="shared" si="2"/>
        <v>168.68516366334902</v>
      </c>
      <c r="L50" s="32">
        <f t="shared" si="2"/>
        <v>226.5081246181249</v>
      </c>
      <c r="M50" s="32">
        <f t="shared" si="2"/>
        <v>306.75176259687237</v>
      </c>
      <c r="N50" s="32">
        <f t="shared" si="2"/>
        <v>418.42606676895883</v>
      </c>
      <c r="O50" s="32">
        <f t="shared" si="2"/>
        <v>574.18602059996726</v>
      </c>
      <c r="P50" s="32">
        <f t="shared" si="2"/>
        <v>791.79532053613605</v>
      </c>
      <c r="Q50" s="32">
        <f t="shared" si="2"/>
        <v>1096.1688010134797</v>
      </c>
      <c r="R50" s="32">
        <f t="shared" si="2"/>
        <v>1522.2176361295842</v>
      </c>
      <c r="S50" s="32">
        <f t="shared" si="2"/>
        <v>2118.8060318272524</v>
      </c>
      <c r="T50" s="32">
        <f t="shared" si="2"/>
        <v>2954.2438716476208</v>
      </c>
      <c r="U50" s="32">
        <f t="shared" si="2"/>
        <v>4123.8977289111199</v>
      </c>
    </row>
    <row r="51" spans="6:21">
      <c r="F51" s="9">
        <v>47</v>
      </c>
      <c r="G51" s="32">
        <f t="shared" si="2"/>
        <v>59.626344324996516</v>
      </c>
      <c r="H51" s="32">
        <f t="shared" si="2"/>
        <v>76.81717575977585</v>
      </c>
      <c r="I51" s="32">
        <f t="shared" si="2"/>
        <v>100.39650094693025</v>
      </c>
      <c r="J51" s="32">
        <f t="shared" si="2"/>
        <v>132.94539042671647</v>
      </c>
      <c r="K51" s="32">
        <f t="shared" si="2"/>
        <v>178.1194218465165</v>
      </c>
      <c r="L51" s="32">
        <f t="shared" si="2"/>
        <v>241.09861209521245</v>
      </c>
      <c r="M51" s="32">
        <f t="shared" si="2"/>
        <v>329.22438597865346</v>
      </c>
      <c r="N51" s="32">
        <f t="shared" si="2"/>
        <v>452.90015211047557</v>
      </c>
      <c r="O51" s="32">
        <f t="shared" si="2"/>
        <v>626.86276245396436</v>
      </c>
      <c r="P51" s="32">
        <f t="shared" si="2"/>
        <v>871.97485258974973</v>
      </c>
      <c r="Q51" s="32">
        <f t="shared" si="2"/>
        <v>1217.7473691249622</v>
      </c>
      <c r="R51" s="32">
        <f t="shared" si="2"/>
        <v>1705.8837524651342</v>
      </c>
      <c r="S51" s="32">
        <f t="shared" si="2"/>
        <v>2395.250815964795</v>
      </c>
      <c r="T51" s="32">
        <f t="shared" si="2"/>
        <v>3368.838013678288</v>
      </c>
      <c r="U51" s="32">
        <f t="shared" si="2"/>
        <v>4743.4823882477867</v>
      </c>
    </row>
    <row r="52" spans="6:21">
      <c r="F52" s="9">
        <v>48</v>
      </c>
      <c r="G52" s="32">
        <f t="shared" si="2"/>
        <v>61.222607768246526</v>
      </c>
      <c r="H52" s="32">
        <f t="shared" si="2"/>
        <v>79.35351927497139</v>
      </c>
      <c r="I52" s="32">
        <f t="shared" si="2"/>
        <v>104.40839597533814</v>
      </c>
      <c r="J52" s="32">
        <f t="shared" si="2"/>
        <v>139.26320604378515</v>
      </c>
      <c r="K52" s="32">
        <f t="shared" si="2"/>
        <v>188.02539293884232</v>
      </c>
      <c r="L52" s="32">
        <f t="shared" si="2"/>
        <v>256.56452882092515</v>
      </c>
      <c r="M52" s="32">
        <f t="shared" si="2"/>
        <v>353.27009299715917</v>
      </c>
      <c r="N52" s="32">
        <f t="shared" si="2"/>
        <v>490.13216427931354</v>
      </c>
      <c r="O52" s="32">
        <f t="shared" si="2"/>
        <v>684.28041107482113</v>
      </c>
      <c r="P52" s="32">
        <f t="shared" si="2"/>
        <v>960.17233784872474</v>
      </c>
      <c r="Q52" s="32">
        <f t="shared" si="2"/>
        <v>1352.6995797287084</v>
      </c>
      <c r="R52" s="32">
        <f t="shared" si="2"/>
        <v>1911.5898027609508</v>
      </c>
      <c r="S52" s="32">
        <f t="shared" si="2"/>
        <v>2707.6334220402182</v>
      </c>
      <c r="T52" s="32">
        <f t="shared" si="2"/>
        <v>3841.4753355932489</v>
      </c>
      <c r="U52" s="32">
        <f t="shared" si="2"/>
        <v>5456.004746484954</v>
      </c>
    </row>
    <row r="53" spans="6:21">
      <c r="F53" s="9">
        <v>49</v>
      </c>
      <c r="G53" s="32">
        <f t="shared" si="2"/>
        <v>62.834833845929005</v>
      </c>
      <c r="H53" s="32">
        <f t="shared" si="2"/>
        <v>81.94058966047082</v>
      </c>
      <c r="I53" s="32">
        <f t="shared" si="2"/>
        <v>108.54064785459826</v>
      </c>
      <c r="J53" s="32">
        <f t="shared" si="2"/>
        <v>145.83373428553656</v>
      </c>
      <c r="K53" s="32">
        <f t="shared" si="2"/>
        <v>198.42666258578447</v>
      </c>
      <c r="L53" s="32">
        <f t="shared" si="2"/>
        <v>272.95840055018067</v>
      </c>
      <c r="M53" s="32">
        <f t="shared" si="2"/>
        <v>378.99899950696027</v>
      </c>
      <c r="N53" s="32">
        <f t="shared" si="2"/>
        <v>530.34273742165863</v>
      </c>
      <c r="O53" s="32">
        <f t="shared" si="2"/>
        <v>746.86564807155503</v>
      </c>
      <c r="P53" s="32">
        <f t="shared" si="2"/>
        <v>1057.1895716335973</v>
      </c>
      <c r="Q53" s="32">
        <f t="shared" si="2"/>
        <v>1502.4965334988663</v>
      </c>
      <c r="R53" s="32">
        <f t="shared" si="2"/>
        <v>2141.9805790922646</v>
      </c>
      <c r="S53" s="32">
        <f t="shared" si="2"/>
        <v>3060.6257669054467</v>
      </c>
      <c r="T53" s="32">
        <f t="shared" si="2"/>
        <v>4380.2818825763043</v>
      </c>
      <c r="U53" s="32">
        <f t="shared" si="2"/>
        <v>6275.405458457697</v>
      </c>
    </row>
    <row r="54" spans="6:21">
      <c r="F54" s="9">
        <v>50</v>
      </c>
      <c r="G54" s="32">
        <f t="shared" ref="G54:U64" si="3">FV(G$4,$F54,-1)</f>
        <v>64.463182184388316</v>
      </c>
      <c r="H54" s="32">
        <f t="shared" si="3"/>
        <v>84.579401453680234</v>
      </c>
      <c r="I54" s="32">
        <f t="shared" si="3"/>
        <v>112.79686729023621</v>
      </c>
      <c r="J54" s="32">
        <f t="shared" si="3"/>
        <v>152.66708365695806</v>
      </c>
      <c r="K54" s="32">
        <f t="shared" si="3"/>
        <v>209.34799571507369</v>
      </c>
      <c r="L54" s="32">
        <f t="shared" si="3"/>
        <v>290.33590458319151</v>
      </c>
      <c r="M54" s="32">
        <f t="shared" si="3"/>
        <v>406.52892947244754</v>
      </c>
      <c r="N54" s="32">
        <f t="shared" si="3"/>
        <v>573.7701564153914</v>
      </c>
      <c r="O54" s="32">
        <f t="shared" si="3"/>
        <v>815.08355639799515</v>
      </c>
      <c r="P54" s="32">
        <f t="shared" si="3"/>
        <v>1163.9085287969572</v>
      </c>
      <c r="Q54" s="32">
        <f t="shared" si="3"/>
        <v>1668.7711521837418</v>
      </c>
      <c r="R54" s="32">
        <f t="shared" si="3"/>
        <v>2400.018248583337</v>
      </c>
      <c r="S54" s="32">
        <f t="shared" si="3"/>
        <v>3459.5071166031544</v>
      </c>
      <c r="T54" s="32">
        <f t="shared" si="3"/>
        <v>4994.5213461369876</v>
      </c>
      <c r="U54" s="32">
        <f t="shared" si="3"/>
        <v>7217.71627722635</v>
      </c>
    </row>
    <row r="55" spans="6:21">
      <c r="F55" s="9">
        <v>51</v>
      </c>
      <c r="G55" s="32">
        <f t="shared" si="3"/>
        <v>66.107814006232161</v>
      </c>
      <c r="H55" s="32">
        <f t="shared" si="3"/>
        <v>87.270989482753819</v>
      </c>
      <c r="I55" s="32">
        <f t="shared" si="3"/>
        <v>117.1807733089433</v>
      </c>
      <c r="J55" s="32">
        <f t="shared" si="3"/>
        <v>159.77376700323637</v>
      </c>
      <c r="K55" s="32">
        <f t="shared" si="3"/>
        <v>220.81539550082738</v>
      </c>
      <c r="L55" s="32">
        <f t="shared" si="3"/>
        <v>308.75605885818305</v>
      </c>
      <c r="M55" s="32">
        <f t="shared" si="3"/>
        <v>435.98595453551894</v>
      </c>
      <c r="N55" s="32">
        <f t="shared" si="3"/>
        <v>620.67176892862278</v>
      </c>
      <c r="O55" s="32">
        <f t="shared" si="3"/>
        <v>889.44107647381486</v>
      </c>
      <c r="P55" s="32">
        <f t="shared" si="3"/>
        <v>1281.299381676653</v>
      </c>
      <c r="Q55" s="32">
        <f t="shared" si="3"/>
        <v>1853.3359789239535</v>
      </c>
      <c r="R55" s="32">
        <f t="shared" si="3"/>
        <v>2689.0204384133376</v>
      </c>
      <c r="S55" s="32">
        <f t="shared" si="3"/>
        <v>3910.2430417615633</v>
      </c>
      <c r="T55" s="32">
        <f t="shared" si="3"/>
        <v>5694.7543345961658</v>
      </c>
      <c r="U55" s="32">
        <f t="shared" si="3"/>
        <v>8301.3737188103023</v>
      </c>
    </row>
    <row r="56" spans="6:21">
      <c r="F56" s="9">
        <v>52</v>
      </c>
      <c r="G56" s="32">
        <f t="shared" si="3"/>
        <v>67.76889214629449</v>
      </c>
      <c r="H56" s="32">
        <f t="shared" si="3"/>
        <v>90.016409272408922</v>
      </c>
      <c r="I56" s="32">
        <f t="shared" si="3"/>
        <v>121.6961965082116</v>
      </c>
      <c r="J56" s="32">
        <f t="shared" si="3"/>
        <v>167.16471768336584</v>
      </c>
      <c r="K56" s="32">
        <f t="shared" si="3"/>
        <v>232.85616527586873</v>
      </c>
      <c r="L56" s="32">
        <f t="shared" si="3"/>
        <v>328.28142238967405</v>
      </c>
      <c r="M56" s="32">
        <f t="shared" si="3"/>
        <v>467.5049713530052</v>
      </c>
      <c r="N56" s="32">
        <f t="shared" si="3"/>
        <v>671.32551044291256</v>
      </c>
      <c r="O56" s="32">
        <f t="shared" si="3"/>
        <v>970.49077335645802</v>
      </c>
      <c r="P56" s="32">
        <f t="shared" si="3"/>
        <v>1410.4293198443183</v>
      </c>
      <c r="Q56" s="32">
        <f t="shared" si="3"/>
        <v>2058.2029366055885</v>
      </c>
      <c r="R56" s="32">
        <f t="shared" si="3"/>
        <v>3012.7028910229383</v>
      </c>
      <c r="S56" s="32">
        <f t="shared" si="3"/>
        <v>4419.5746371905661</v>
      </c>
      <c r="T56" s="32">
        <f t="shared" si="3"/>
        <v>6493.0199414396302</v>
      </c>
      <c r="U56" s="32">
        <f t="shared" si="3"/>
        <v>9547.5797766318465</v>
      </c>
    </row>
    <row r="57" spans="6:21">
      <c r="F57" s="9">
        <v>53</v>
      </c>
      <c r="G57" s="32">
        <f t="shared" si="3"/>
        <v>69.446581067757407</v>
      </c>
      <c r="H57" s="32">
        <f t="shared" si="3"/>
        <v>92.816737457857073</v>
      </c>
      <c r="I57" s="32">
        <f t="shared" si="3"/>
        <v>126.34708240345792</v>
      </c>
      <c r="J57" s="32">
        <f t="shared" si="3"/>
        <v>174.8513063907005</v>
      </c>
      <c r="K57" s="32">
        <f t="shared" si="3"/>
        <v>245.49897353966216</v>
      </c>
      <c r="L57" s="32">
        <f t="shared" si="3"/>
        <v>348.97830773305452</v>
      </c>
      <c r="M57" s="32">
        <f t="shared" si="3"/>
        <v>501.23031934771564</v>
      </c>
      <c r="N57" s="32">
        <f t="shared" si="3"/>
        <v>726.03155127834555</v>
      </c>
      <c r="O57" s="32">
        <f t="shared" si="3"/>
        <v>1058.8349429585394</v>
      </c>
      <c r="P57" s="32">
        <f t="shared" si="3"/>
        <v>1552.4722518287504</v>
      </c>
      <c r="Q57" s="32">
        <f t="shared" si="3"/>
        <v>2285.6052596322033</v>
      </c>
      <c r="R57" s="32">
        <f t="shared" si="3"/>
        <v>3375.2272379456908</v>
      </c>
      <c r="S57" s="32">
        <f t="shared" si="3"/>
        <v>4995.1193400253387</v>
      </c>
      <c r="T57" s="32">
        <f t="shared" si="3"/>
        <v>7403.0427332411791</v>
      </c>
      <c r="U57" s="32">
        <f t="shared" si="3"/>
        <v>10980.716743126623</v>
      </c>
    </row>
    <row r="58" spans="6:21">
      <c r="F58" s="9">
        <v>54</v>
      </c>
      <c r="G58" s="32">
        <f t="shared" si="3"/>
        <v>71.141046878435034</v>
      </c>
      <c r="H58" s="32">
        <f t="shared" si="3"/>
        <v>95.673072207014243</v>
      </c>
      <c r="I58" s="32">
        <f t="shared" si="3"/>
        <v>131.13749487556169</v>
      </c>
      <c r="J58" s="32">
        <f t="shared" si="3"/>
        <v>182.84535864632852</v>
      </c>
      <c r="K58" s="32">
        <f t="shared" si="3"/>
        <v>258.77392221664525</v>
      </c>
      <c r="L58" s="32">
        <f t="shared" si="3"/>
        <v>370.91700619703784</v>
      </c>
      <c r="M58" s="32">
        <f t="shared" si="3"/>
        <v>537.31644170205561</v>
      </c>
      <c r="N58" s="32">
        <f t="shared" si="3"/>
        <v>785.11407538061337</v>
      </c>
      <c r="O58" s="32">
        <f t="shared" si="3"/>
        <v>1155.130087824808</v>
      </c>
      <c r="P58" s="32">
        <f t="shared" si="3"/>
        <v>1708.7194770116255</v>
      </c>
      <c r="Q58" s="32">
        <f t="shared" si="3"/>
        <v>2538.0218381917462</v>
      </c>
      <c r="R58" s="32">
        <f t="shared" si="3"/>
        <v>3781.2545064991741</v>
      </c>
      <c r="S58" s="32">
        <f t="shared" si="3"/>
        <v>5645.4848542286327</v>
      </c>
      <c r="T58" s="32">
        <f t="shared" si="3"/>
        <v>8440.4687158949437</v>
      </c>
      <c r="U58" s="32">
        <f t="shared" si="3"/>
        <v>12628.824254595616</v>
      </c>
    </row>
    <row r="59" spans="6:21">
      <c r="F59" s="9">
        <v>55</v>
      </c>
      <c r="G59" s="32">
        <f t="shared" si="3"/>
        <v>72.852457347219342</v>
      </c>
      <c r="H59" s="32">
        <f t="shared" si="3"/>
        <v>98.586533651154483</v>
      </c>
      <c r="I59" s="32">
        <f t="shared" si="3"/>
        <v>136.07161972182854</v>
      </c>
      <c r="J59" s="32">
        <f t="shared" si="3"/>
        <v>191.15917299218162</v>
      </c>
      <c r="K59" s="32">
        <f t="shared" si="3"/>
        <v>272.71261832747757</v>
      </c>
      <c r="L59" s="32">
        <f t="shared" si="3"/>
        <v>394.17202656886013</v>
      </c>
      <c r="M59" s="32">
        <f t="shared" si="3"/>
        <v>575.92859262119964</v>
      </c>
      <c r="N59" s="32">
        <f t="shared" si="3"/>
        <v>848.92320141106245</v>
      </c>
      <c r="O59" s="32">
        <f t="shared" si="3"/>
        <v>1260.0917957290405</v>
      </c>
      <c r="P59" s="32">
        <f t="shared" si="3"/>
        <v>1880.5914247127885</v>
      </c>
      <c r="Q59" s="32">
        <f t="shared" si="3"/>
        <v>2818.2042403928376</v>
      </c>
      <c r="R59" s="32">
        <f t="shared" si="3"/>
        <v>4236.0050472790745</v>
      </c>
      <c r="S59" s="32">
        <f t="shared" si="3"/>
        <v>6380.3978852783539</v>
      </c>
      <c r="T59" s="32">
        <f t="shared" si="3"/>
        <v>9623.1343361202398</v>
      </c>
      <c r="U59" s="32">
        <f t="shared" si="3"/>
        <v>14524.147892784957</v>
      </c>
    </row>
    <row r="60" spans="6:21">
      <c r="F60" s="9">
        <v>56</v>
      </c>
      <c r="G60" s="32">
        <f t="shared" si="3"/>
        <v>74.580981920691585</v>
      </c>
      <c r="H60" s="32">
        <f t="shared" si="3"/>
        <v>101.55826432417759</v>
      </c>
      <c r="I60" s="32">
        <f t="shared" si="3"/>
        <v>141.15376831348334</v>
      </c>
      <c r="J60" s="32">
        <f t="shared" si="3"/>
        <v>199.80553991186892</v>
      </c>
      <c r="K60" s="32">
        <f t="shared" si="3"/>
        <v>287.3482492438514</v>
      </c>
      <c r="L60" s="32">
        <f t="shared" si="3"/>
        <v>418.82234816299166</v>
      </c>
      <c r="M60" s="32">
        <f t="shared" si="3"/>
        <v>617.24359410468355</v>
      </c>
      <c r="N60" s="32">
        <f t="shared" si="3"/>
        <v>917.83705752394746</v>
      </c>
      <c r="O60" s="32">
        <f t="shared" si="3"/>
        <v>1374.5000573446546</v>
      </c>
      <c r="P60" s="32">
        <f t="shared" si="3"/>
        <v>2069.6505671840669</v>
      </c>
      <c r="Q60" s="32">
        <f t="shared" si="3"/>
        <v>3129.2067068360511</v>
      </c>
      <c r="R60" s="32">
        <f t="shared" si="3"/>
        <v>4745.3256529525643</v>
      </c>
      <c r="S60" s="32">
        <f t="shared" si="3"/>
        <v>7210.8496103645402</v>
      </c>
      <c r="T60" s="32">
        <f t="shared" si="3"/>
        <v>10971.373143177074</v>
      </c>
      <c r="U60" s="32">
        <f t="shared" si="3"/>
        <v>16703.770076702698</v>
      </c>
    </row>
    <row r="61" spans="6:21">
      <c r="F61" s="9">
        <v>57</v>
      </c>
      <c r="G61" s="32">
        <f t="shared" si="3"/>
        <v>76.326791739898511</v>
      </c>
      <c r="H61" s="32">
        <f t="shared" si="3"/>
        <v>104.58942961066113</v>
      </c>
      <c r="I61" s="32">
        <f t="shared" si="3"/>
        <v>146.38838136288788</v>
      </c>
      <c r="J61" s="32">
        <f t="shared" si="3"/>
        <v>208.79776150834374</v>
      </c>
      <c r="K61" s="32">
        <f t="shared" si="3"/>
        <v>302.71566170604399</v>
      </c>
      <c r="L61" s="32">
        <f t="shared" si="3"/>
        <v>444.9516890527712</v>
      </c>
      <c r="M61" s="32">
        <f t="shared" si="3"/>
        <v>661.45064569201145</v>
      </c>
      <c r="N61" s="32">
        <f t="shared" si="3"/>
        <v>992.26402212586333</v>
      </c>
      <c r="O61" s="32">
        <f t="shared" si="3"/>
        <v>1499.2050625056736</v>
      </c>
      <c r="P61" s="32">
        <f t="shared" si="3"/>
        <v>2277.615623902474</v>
      </c>
      <c r="Q61" s="32">
        <f t="shared" si="3"/>
        <v>3474.4194445880166</v>
      </c>
      <c r="R61" s="32">
        <f t="shared" si="3"/>
        <v>5315.7647313068728</v>
      </c>
      <c r="S61" s="32">
        <f t="shared" si="3"/>
        <v>8149.2600597119299</v>
      </c>
      <c r="T61" s="32">
        <f t="shared" si="3"/>
        <v>12508.365383221866</v>
      </c>
      <c r="U61" s="32">
        <f t="shared" si="3"/>
        <v>19210.335588208101</v>
      </c>
    </row>
    <row r="62" spans="6:21">
      <c r="F62" s="9">
        <v>58</v>
      </c>
      <c r="G62" s="32">
        <f t="shared" si="3"/>
        <v>78.090059657297488</v>
      </c>
      <c r="H62" s="32">
        <f t="shared" si="3"/>
        <v>107.68121820287438</v>
      </c>
      <c r="I62" s="32">
        <f t="shared" si="3"/>
        <v>151.7800328037745</v>
      </c>
      <c r="J62" s="32">
        <f t="shared" si="3"/>
        <v>218.14967196867741</v>
      </c>
      <c r="K62" s="32">
        <f t="shared" si="3"/>
        <v>318.85144479134624</v>
      </c>
      <c r="L62" s="32">
        <f t="shared" si="3"/>
        <v>472.64879039593745</v>
      </c>
      <c r="M62" s="32">
        <f t="shared" si="3"/>
        <v>708.7521908904522</v>
      </c>
      <c r="N62" s="32">
        <f t="shared" si="3"/>
        <v>1072.6451438959325</v>
      </c>
      <c r="O62" s="32">
        <f t="shared" si="3"/>
        <v>1635.1335181311842</v>
      </c>
      <c r="P62" s="32">
        <f t="shared" si="3"/>
        <v>2506.3771862927215</v>
      </c>
      <c r="Q62" s="32">
        <f t="shared" si="3"/>
        <v>3857.6055834926988</v>
      </c>
      <c r="R62" s="32">
        <f t="shared" si="3"/>
        <v>5954.6564990636971</v>
      </c>
      <c r="S62" s="32">
        <f t="shared" si="3"/>
        <v>9209.663867474479</v>
      </c>
      <c r="T62" s="32">
        <f t="shared" si="3"/>
        <v>14260.536536872929</v>
      </c>
      <c r="U62" s="32">
        <f t="shared" si="3"/>
        <v>22092.885926439318</v>
      </c>
    </row>
    <row r="63" spans="6:21">
      <c r="F63" s="9">
        <v>59</v>
      </c>
      <c r="G63" s="32">
        <f t="shared" si="3"/>
        <v>79.870960253870408</v>
      </c>
      <c r="H63" s="32">
        <f t="shared" si="3"/>
        <v>110.83484256693183</v>
      </c>
      <c r="I63" s="32">
        <f t="shared" si="3"/>
        <v>157.33343378788774</v>
      </c>
      <c r="J63" s="32">
        <f t="shared" si="3"/>
        <v>227.87565884742452</v>
      </c>
      <c r="K63" s="32">
        <f t="shared" si="3"/>
        <v>335.79401703091355</v>
      </c>
      <c r="L63" s="32">
        <f t="shared" si="3"/>
        <v>502.00771781969382</v>
      </c>
      <c r="M63" s="32">
        <f t="shared" si="3"/>
        <v>759.364844252784</v>
      </c>
      <c r="N63" s="32">
        <f t="shared" si="3"/>
        <v>1159.456755407607</v>
      </c>
      <c r="O63" s="32">
        <f t="shared" si="3"/>
        <v>1783.2955347629909</v>
      </c>
      <c r="P63" s="32">
        <f t="shared" si="3"/>
        <v>2758.014904921994</v>
      </c>
      <c r="Q63" s="32">
        <f t="shared" si="3"/>
        <v>4282.9421976768963</v>
      </c>
      <c r="R63" s="32">
        <f t="shared" si="3"/>
        <v>6670.215278951343</v>
      </c>
      <c r="S63" s="32">
        <f t="shared" si="3"/>
        <v>10407.920170246158</v>
      </c>
      <c r="T63" s="32">
        <f t="shared" si="3"/>
        <v>16258.011652035138</v>
      </c>
      <c r="U63" s="32">
        <f t="shared" si="3"/>
        <v>25407.818815405208</v>
      </c>
    </row>
    <row r="64" spans="6:21">
      <c r="F64" s="57">
        <v>60</v>
      </c>
      <c r="G64" s="32">
        <f t="shared" si="3"/>
        <v>81.669669856409129</v>
      </c>
      <c r="H64" s="32">
        <f t="shared" si="3"/>
        <v>114.05153941827051</v>
      </c>
      <c r="I64" s="32">
        <f t="shared" si="3"/>
        <v>163.05343680152438</v>
      </c>
      <c r="J64" s="32">
        <f t="shared" si="3"/>
        <v>237.99068520132161</v>
      </c>
      <c r="K64" s="32">
        <f t="shared" si="3"/>
        <v>353.58371788245915</v>
      </c>
      <c r="L64" s="32">
        <f t="shared" si="3"/>
        <v>533.12818088887536</v>
      </c>
      <c r="M64" s="32">
        <f t="shared" si="3"/>
        <v>813.52038335047871</v>
      </c>
      <c r="N64" s="32">
        <f t="shared" si="3"/>
        <v>1253.2132958402156</v>
      </c>
      <c r="O64" s="32">
        <f t="shared" si="3"/>
        <v>1944.7921328916602</v>
      </c>
      <c r="P64" s="32">
        <f t="shared" si="3"/>
        <v>3034.8163954141933</v>
      </c>
      <c r="Q64" s="32">
        <f t="shared" si="3"/>
        <v>4755.0658394213551</v>
      </c>
      <c r="R64" s="32">
        <f t="shared" si="3"/>
        <v>7471.6411124255028</v>
      </c>
      <c r="S64" s="32">
        <f t="shared" si="3"/>
        <v>11761.949792378158</v>
      </c>
      <c r="T64" s="32">
        <f t="shared" si="3"/>
        <v>18535.133283320065</v>
      </c>
      <c r="U64" s="32">
        <f t="shared" si="3"/>
        <v>29219.99163771599</v>
      </c>
    </row>
    <row r="65" ht="19.5" customHeight="1"/>
  </sheetData>
  <mergeCells count="2">
    <mergeCell ref="B5:C5"/>
    <mergeCell ref="B10:C10"/>
  </mergeCells>
  <conditionalFormatting sqref="G5:U64">
    <cfRule type="cellIs" dxfId="25" priority="9" operator="equal">
      <formula>$D$5</formula>
    </cfRule>
  </conditionalFormatting>
  <conditionalFormatting sqref="G5:U64">
    <cfRule type="cellIs" dxfId="24" priority="8" operator="equal">
      <formula>#REF!</formula>
    </cfRule>
  </conditionalFormatting>
  <conditionalFormatting sqref="D10">
    <cfRule type="cellIs" dxfId="23" priority="7" operator="equal">
      <formula>$D$5</formula>
    </cfRule>
  </conditionalFormatting>
  <conditionalFormatting sqref="D10">
    <cfRule type="cellIs" dxfId="22" priority="6" operator="equal">
      <formula>#REF!</formula>
    </cfRule>
  </conditionalFormatting>
  <conditionalFormatting sqref="D10">
    <cfRule type="cellIs" dxfId="21" priority="5" operator="equal">
      <formula>#REF!</formula>
    </cfRule>
  </conditionalFormatting>
  <conditionalFormatting sqref="G5:U64">
    <cfRule type="cellIs" dxfId="20" priority="4" operator="equal">
      <formula>#REF!</formula>
    </cfRule>
  </conditionalFormatting>
  <conditionalFormatting sqref="D10">
    <cfRule type="cellIs" dxfId="19" priority="3" operator="equal">
      <formula>#REF!</formula>
    </cfRule>
  </conditionalFormatting>
  <conditionalFormatting sqref="G5:U64">
    <cfRule type="cellIs" dxfId="18" priority="2" operator="equal">
      <formula>#REF!</formula>
    </cfRule>
  </conditionalFormatting>
  <conditionalFormatting sqref="D10">
    <cfRule type="cellIs" dxfId="17" priority="1" operator="equal">
      <formula>#REF!</formula>
    </cfRule>
  </conditionalFormatting>
  <pageMargins left="0.7" right="0.7" top="0.75" bottom="0.75" header="0.3" footer="0.3"/>
  <pageSetup paperSize="9" orientation="portrait" horizontalDpi="0" verticalDpi="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B1:U65"/>
  <sheetViews>
    <sheetView showGridLines="0" workbookViewId="0">
      <selection activeCell="D10" sqref="D10"/>
    </sheetView>
  </sheetViews>
  <sheetFormatPr defaultRowHeight="15"/>
  <cols>
    <col min="1" max="1" width="5.85546875" style="1" customWidth="1"/>
    <col min="2" max="2" width="8.28515625" style="1" customWidth="1"/>
    <col min="3" max="3" width="11.7109375" style="1" customWidth="1"/>
    <col min="4" max="4" width="10.85546875" style="1" customWidth="1"/>
    <col min="5" max="5" width="5.5703125" style="1" customWidth="1"/>
    <col min="6" max="7" width="9.140625" style="1"/>
    <col min="8" max="9" width="11" style="1" customWidth="1"/>
    <col min="10" max="13" width="10.28515625" style="1" bestFit="1" customWidth="1"/>
    <col min="14" max="14" width="11.85546875" style="1" bestFit="1" customWidth="1"/>
    <col min="15" max="15" width="12" style="1" customWidth="1"/>
    <col min="16" max="18" width="11.85546875" style="1" bestFit="1" customWidth="1"/>
    <col min="19" max="21" width="12.85546875" style="1" bestFit="1" customWidth="1"/>
    <col min="22" max="22" width="5.85546875" style="1" customWidth="1"/>
    <col min="23" max="16384" width="9.140625" style="1"/>
  </cols>
  <sheetData>
    <row r="1" spans="2:21" ht="19.5" customHeight="1"/>
    <row r="2" spans="2:21" ht="18.75">
      <c r="B2" s="2" t="s">
        <v>21</v>
      </c>
      <c r="C2" s="2"/>
      <c r="D2" s="2"/>
      <c r="E2" s="2"/>
    </row>
    <row r="3" spans="2:21" ht="17.25" customHeight="1">
      <c r="B3" s="4" t="s">
        <v>2</v>
      </c>
      <c r="C3" s="5"/>
      <c r="D3" s="23">
        <f>E3/100</f>
        <v>0.04</v>
      </c>
      <c r="E3" s="3">
        <v>4</v>
      </c>
    </row>
    <row r="4" spans="2:21" ht="17.25" customHeight="1">
      <c r="B4" s="24" t="s">
        <v>0</v>
      </c>
      <c r="C4" s="25"/>
      <c r="D4" s="26">
        <v>11</v>
      </c>
      <c r="F4" s="19" t="s">
        <v>0</v>
      </c>
      <c r="G4" s="8">
        <v>0.01</v>
      </c>
      <c r="H4" s="54">
        <v>0.02</v>
      </c>
      <c r="I4" s="54">
        <v>0.03</v>
      </c>
      <c r="J4" s="54">
        <v>0.04</v>
      </c>
      <c r="K4" s="54">
        <v>0.05</v>
      </c>
      <c r="L4" s="54">
        <v>0.06</v>
      </c>
      <c r="M4" s="54">
        <v>7.0000000000000007E-2</v>
      </c>
      <c r="N4" s="54">
        <v>0.08</v>
      </c>
      <c r="O4" s="54">
        <v>0.09</v>
      </c>
      <c r="P4" s="54">
        <v>0.1</v>
      </c>
      <c r="Q4" s="54">
        <v>0.11</v>
      </c>
      <c r="R4" s="54">
        <v>0.12</v>
      </c>
      <c r="S4" s="54">
        <v>0.13</v>
      </c>
      <c r="T4" s="54">
        <v>0.14000000000000001</v>
      </c>
      <c r="U4" s="55">
        <v>0.15</v>
      </c>
    </row>
    <row r="5" spans="2:21" ht="17.25" customHeight="1">
      <c r="B5" s="66" t="s">
        <v>3</v>
      </c>
      <c r="C5" s="66"/>
      <c r="D5" s="27">
        <f>INDEX(TABEL2,MATCH(D4,PERIODE,),MATCH(D3,BUNGA,))</f>
        <v>14.025805464192034</v>
      </c>
      <c r="E5" s="28"/>
      <c r="F5" s="52">
        <v>1</v>
      </c>
      <c r="G5" s="32">
        <f>((1+G$4)^$F5-1)/G$4*(1+G$4)</f>
        <v>1.0100000000000009</v>
      </c>
      <c r="H5" s="32">
        <f t="shared" ref="H5:U20" si="0">((1+H$4)^$F5-1)/H$4*(1+H$4)</f>
        <v>1.0200000000000009</v>
      </c>
      <c r="I5" s="32">
        <f t="shared" si="0"/>
        <v>1.0300000000000009</v>
      </c>
      <c r="J5" s="32">
        <f t="shared" si="0"/>
        <v>1.0400000000000009</v>
      </c>
      <c r="K5" s="32">
        <f t="shared" si="0"/>
        <v>1.0500000000000009</v>
      </c>
      <c r="L5" s="32">
        <f t="shared" si="0"/>
        <v>1.0600000000000009</v>
      </c>
      <c r="M5" s="32">
        <f t="shared" si="0"/>
        <v>1.070000000000001</v>
      </c>
      <c r="N5" s="32">
        <f t="shared" si="0"/>
        <v>1.080000000000001</v>
      </c>
      <c r="O5" s="32">
        <f t="shared" si="0"/>
        <v>1.090000000000001</v>
      </c>
      <c r="P5" s="32">
        <f t="shared" si="0"/>
        <v>1.100000000000001</v>
      </c>
      <c r="Q5" s="32">
        <f t="shared" si="0"/>
        <v>1.110000000000001</v>
      </c>
      <c r="R5" s="32">
        <f t="shared" si="0"/>
        <v>1.120000000000001</v>
      </c>
      <c r="S5" s="32">
        <f t="shared" si="0"/>
        <v>1.1299999999999988</v>
      </c>
      <c r="T5" s="32">
        <f t="shared" si="0"/>
        <v>1.1400000000000012</v>
      </c>
      <c r="U5" s="32">
        <f t="shared" si="0"/>
        <v>1.1499999999999992</v>
      </c>
    </row>
    <row r="6" spans="2:21">
      <c r="C6" s="51"/>
      <c r="D6" s="51"/>
      <c r="E6" s="51"/>
      <c r="F6" s="9">
        <v>2</v>
      </c>
      <c r="G6" s="32">
        <f t="shared" ref="G6:U36" si="1">((1+G$4)^$F6-1)/G$4*(1+G$4)</f>
        <v>2.0301000000000009</v>
      </c>
      <c r="H6" s="32">
        <f t="shared" si="0"/>
        <v>2.0603999999999996</v>
      </c>
      <c r="I6" s="32">
        <f t="shared" si="0"/>
        <v>2.0908999999999986</v>
      </c>
      <c r="J6" s="32">
        <f t="shared" si="0"/>
        <v>2.121600000000003</v>
      </c>
      <c r="K6" s="32">
        <f t="shared" si="0"/>
        <v>2.1525000000000007</v>
      </c>
      <c r="L6" s="32">
        <f t="shared" si="0"/>
        <v>2.1836000000000029</v>
      </c>
      <c r="M6" s="32">
        <f t="shared" si="0"/>
        <v>2.2149000000000005</v>
      </c>
      <c r="N6" s="32">
        <f t="shared" si="0"/>
        <v>2.2464000000000017</v>
      </c>
      <c r="O6" s="32">
        <f t="shared" si="0"/>
        <v>2.278100000000002</v>
      </c>
      <c r="P6" s="32">
        <f t="shared" si="0"/>
        <v>2.3100000000000023</v>
      </c>
      <c r="Q6" s="32">
        <f t="shared" si="0"/>
        <v>2.3421000000000021</v>
      </c>
      <c r="R6" s="32">
        <f t="shared" si="0"/>
        <v>2.3744000000000018</v>
      </c>
      <c r="S6" s="32">
        <f t="shared" si="0"/>
        <v>2.4068999999999972</v>
      </c>
      <c r="T6" s="32">
        <f t="shared" si="0"/>
        <v>2.4396000000000022</v>
      </c>
      <c r="U6" s="32">
        <f t="shared" si="0"/>
        <v>2.4724999999999984</v>
      </c>
    </row>
    <row r="7" spans="2:21">
      <c r="B7" s="30" t="s">
        <v>5</v>
      </c>
      <c r="C7" s="51"/>
      <c r="D7" s="51"/>
      <c r="E7" s="51"/>
      <c r="F7" s="9">
        <v>3</v>
      </c>
      <c r="G7" s="32">
        <f t="shared" si="1"/>
        <v>3.0604009999999913</v>
      </c>
      <c r="H7" s="32">
        <f t="shared" si="0"/>
        <v>3.1216079999999966</v>
      </c>
      <c r="I7" s="32">
        <f t="shared" si="0"/>
        <v>3.1836270000000004</v>
      </c>
      <c r="J7" s="32">
        <f t="shared" si="0"/>
        <v>3.2464640000000022</v>
      </c>
      <c r="K7" s="32">
        <f t="shared" si="0"/>
        <v>3.3101250000000029</v>
      </c>
      <c r="L7" s="32">
        <f t="shared" si="0"/>
        <v>3.3746160000000054</v>
      </c>
      <c r="M7" s="32">
        <f t="shared" si="0"/>
        <v>3.4399430000000013</v>
      </c>
      <c r="N7" s="32">
        <f t="shared" si="0"/>
        <v>3.5061120000000026</v>
      </c>
      <c r="O7" s="32">
        <f t="shared" si="0"/>
        <v>3.5731290000000029</v>
      </c>
      <c r="P7" s="32">
        <f t="shared" si="0"/>
        <v>3.6410000000000049</v>
      </c>
      <c r="Q7" s="32">
        <f t="shared" si="0"/>
        <v>3.7097310000000032</v>
      </c>
      <c r="R7" s="32">
        <f t="shared" si="0"/>
        <v>3.7793280000000045</v>
      </c>
      <c r="S7" s="32">
        <f t="shared" si="0"/>
        <v>3.8497969999999944</v>
      </c>
      <c r="T7" s="32">
        <f t="shared" si="0"/>
        <v>3.9211440000000035</v>
      </c>
      <c r="U7" s="32">
        <f t="shared" si="0"/>
        <v>3.9933749999999963</v>
      </c>
    </row>
    <row r="8" spans="2:21">
      <c r="B8" s="4" t="s">
        <v>4</v>
      </c>
      <c r="C8" s="5"/>
      <c r="D8" s="29">
        <v>0.01</v>
      </c>
      <c r="F8" s="9">
        <v>4</v>
      </c>
      <c r="G8" s="32">
        <f t="shared" si="1"/>
        <v>4.1010050100000024</v>
      </c>
      <c r="H8" s="32">
        <f t="shared" si="0"/>
        <v>4.2040401599999981</v>
      </c>
      <c r="I8" s="32">
        <f t="shared" si="0"/>
        <v>4.3091358099999981</v>
      </c>
      <c r="J8" s="32">
        <f t="shared" si="0"/>
        <v>4.4163225600000056</v>
      </c>
      <c r="K8" s="32">
        <f t="shared" si="0"/>
        <v>4.52563125</v>
      </c>
      <c r="L8" s="32">
        <f t="shared" si="0"/>
        <v>4.6370929600000066</v>
      </c>
      <c r="M8" s="32">
        <f t="shared" si="0"/>
        <v>4.7507390100000002</v>
      </c>
      <c r="N8" s="32">
        <f t="shared" si="0"/>
        <v>4.866600960000004</v>
      </c>
      <c r="O8" s="32">
        <f t="shared" si="0"/>
        <v>4.984710610000004</v>
      </c>
      <c r="P8" s="32">
        <f t="shared" si="0"/>
        <v>5.1051000000000046</v>
      </c>
      <c r="Q8" s="32">
        <f t="shared" si="0"/>
        <v>5.227801410000005</v>
      </c>
      <c r="R8" s="32">
        <f t="shared" si="0"/>
        <v>5.3528473600000037</v>
      </c>
      <c r="S8" s="32">
        <f t="shared" si="0"/>
        <v>5.4802706099999927</v>
      </c>
      <c r="T8" s="32">
        <f t="shared" si="0"/>
        <v>5.6101041600000068</v>
      </c>
      <c r="U8" s="32">
        <f t="shared" si="0"/>
        <v>5.7423812499999958</v>
      </c>
    </row>
    <row r="9" spans="2:21">
      <c r="B9" s="24" t="s">
        <v>0</v>
      </c>
      <c r="C9" s="25"/>
      <c r="D9" s="26">
        <v>7</v>
      </c>
      <c r="F9" s="9">
        <v>5</v>
      </c>
      <c r="G9" s="32">
        <f t="shared" si="1"/>
        <v>5.152015060099993</v>
      </c>
      <c r="H9" s="32">
        <f t="shared" si="0"/>
        <v>5.3081209632000013</v>
      </c>
      <c r="I9" s="32">
        <f t="shared" si="0"/>
        <v>5.4684098842999953</v>
      </c>
      <c r="J9" s="32">
        <f t="shared" si="0"/>
        <v>5.632975462400009</v>
      </c>
      <c r="K9" s="32">
        <f t="shared" si="0"/>
        <v>5.801912812500003</v>
      </c>
      <c r="L9" s="32">
        <f t="shared" si="0"/>
        <v>5.9753185376000095</v>
      </c>
      <c r="M9" s="32">
        <f t="shared" si="0"/>
        <v>6.1532907407000028</v>
      </c>
      <c r="N9" s="32">
        <f t="shared" si="0"/>
        <v>6.335929036800005</v>
      </c>
      <c r="O9" s="32">
        <f t="shared" si="0"/>
        <v>6.523334564900007</v>
      </c>
      <c r="P9" s="32">
        <f t="shared" si="0"/>
        <v>6.715610000000007</v>
      </c>
      <c r="Q9" s="32">
        <f t="shared" si="0"/>
        <v>6.912859565100006</v>
      </c>
      <c r="R9" s="32">
        <f t="shared" si="0"/>
        <v>7.1151890432000062</v>
      </c>
      <c r="S9" s="32">
        <f t="shared" si="0"/>
        <v>7.3227057892999889</v>
      </c>
      <c r="T9" s="32">
        <f t="shared" si="0"/>
        <v>7.5355187424000087</v>
      </c>
      <c r="U9" s="32">
        <f t="shared" si="0"/>
        <v>7.7537384374999947</v>
      </c>
    </row>
    <row r="10" spans="2:21">
      <c r="B10" s="66" t="s">
        <v>3</v>
      </c>
      <c r="C10" s="66"/>
      <c r="D10" s="32">
        <f>((1+D8)^D9-1)/D8*(1+D8)</f>
        <v>7.2856705628079927</v>
      </c>
      <c r="E10" s="28"/>
      <c r="F10" s="9">
        <v>6</v>
      </c>
      <c r="G10" s="32">
        <f t="shared" si="1"/>
        <v>6.2135352107010133</v>
      </c>
      <c r="H10" s="32">
        <f t="shared" si="0"/>
        <v>6.4342833824640033</v>
      </c>
      <c r="I10" s="32">
        <f t="shared" si="0"/>
        <v>6.6624621808289968</v>
      </c>
      <c r="J10" s="32">
        <f t="shared" si="0"/>
        <v>6.8982944808960101</v>
      </c>
      <c r="K10" s="32">
        <f t="shared" si="0"/>
        <v>7.1420084531249994</v>
      </c>
      <c r="L10" s="32">
        <f t="shared" si="0"/>
        <v>7.3938376498560103</v>
      </c>
      <c r="M10" s="32">
        <f t="shared" si="0"/>
        <v>7.6540210925490006</v>
      </c>
      <c r="N10" s="32">
        <f t="shared" si="0"/>
        <v>7.922803359744008</v>
      </c>
      <c r="O10" s="32">
        <f t="shared" si="0"/>
        <v>8.2004346757410076</v>
      </c>
      <c r="P10" s="32">
        <f t="shared" si="0"/>
        <v>8.4871710000000089</v>
      </c>
      <c r="Q10" s="32">
        <f t="shared" si="0"/>
        <v>8.7832741172610085</v>
      </c>
      <c r="R10" s="32">
        <f t="shared" si="0"/>
        <v>9.0890117283840102</v>
      </c>
      <c r="S10" s="32">
        <f t="shared" si="0"/>
        <v>9.4046575419089837</v>
      </c>
      <c r="T10" s="32">
        <f t="shared" si="0"/>
        <v>9.7304913663360129</v>
      </c>
      <c r="U10" s="32">
        <f t="shared" si="0"/>
        <v>10.066799203124992</v>
      </c>
    </row>
    <row r="11" spans="2:21">
      <c r="B11" s="22"/>
      <c r="C11" s="22"/>
      <c r="D11" s="22"/>
      <c r="E11" s="22"/>
      <c r="F11" s="9">
        <v>7</v>
      </c>
      <c r="G11" s="32">
        <f t="shared" si="1"/>
        <v>7.2856705628079927</v>
      </c>
      <c r="H11" s="32">
        <f t="shared" si="0"/>
        <v>7.5829690501132712</v>
      </c>
      <c r="I11" s="32">
        <f t="shared" si="0"/>
        <v>7.8923360462538694</v>
      </c>
      <c r="J11" s="32">
        <f t="shared" si="0"/>
        <v>8.2142262601318468</v>
      </c>
      <c r="K11" s="32">
        <f t="shared" si="0"/>
        <v>8.5491088757812559</v>
      </c>
      <c r="L11" s="32">
        <f t="shared" si="0"/>
        <v>8.8974679088473749</v>
      </c>
      <c r="M11" s="32">
        <f t="shared" si="0"/>
        <v>9.2598025690274319</v>
      </c>
      <c r="N11" s="32">
        <f t="shared" si="0"/>
        <v>9.6366276285235308</v>
      </c>
      <c r="O11" s="32">
        <f t="shared" si="0"/>
        <v>10.0284737965577</v>
      </c>
      <c r="P11" s="32">
        <f t="shared" si="0"/>
        <v>10.435888100000012</v>
      </c>
      <c r="Q11" s="32">
        <f t="shared" si="0"/>
        <v>10.859434270159719</v>
      </c>
      <c r="R11" s="32">
        <f t="shared" si="0"/>
        <v>11.29969313579009</v>
      </c>
      <c r="S11" s="32">
        <f t="shared" si="0"/>
        <v>11.757263022357151</v>
      </c>
      <c r="T11" s="32">
        <f t="shared" si="0"/>
        <v>12.232760157623057</v>
      </c>
      <c r="U11" s="32">
        <f t="shared" si="0"/>
        <v>12.726819083593735</v>
      </c>
    </row>
    <row r="12" spans="2:21">
      <c r="F12" s="9">
        <v>8</v>
      </c>
      <c r="G12" s="32">
        <f t="shared" si="1"/>
        <v>8.3685272684361021</v>
      </c>
      <c r="H12" s="32">
        <f t="shared" si="0"/>
        <v>8.7546284311155418</v>
      </c>
      <c r="I12" s="32">
        <f t="shared" si="0"/>
        <v>9.1591061276414809</v>
      </c>
      <c r="J12" s="32">
        <f t="shared" si="0"/>
        <v>9.5827953105371257</v>
      </c>
      <c r="K12" s="32">
        <f t="shared" si="0"/>
        <v>10.026564319570314</v>
      </c>
      <c r="L12" s="32">
        <f t="shared" si="0"/>
        <v>10.491315983378216</v>
      </c>
      <c r="M12" s="32">
        <f t="shared" si="0"/>
        <v>10.977988748859351</v>
      </c>
      <c r="N12" s="32">
        <f t="shared" si="0"/>
        <v>11.487557838805412</v>
      </c>
      <c r="O12" s="32">
        <f t="shared" si="0"/>
        <v>12.021036438247894</v>
      </c>
      <c r="P12" s="32">
        <f t="shared" si="0"/>
        <v>12.579476910000013</v>
      </c>
      <c r="Q12" s="32">
        <f t="shared" si="0"/>
        <v>13.163972039877294</v>
      </c>
      <c r="R12" s="32">
        <f t="shared" si="0"/>
        <v>13.775656312084903</v>
      </c>
      <c r="S12" s="32">
        <f t="shared" si="0"/>
        <v>14.415707215263579</v>
      </c>
      <c r="T12" s="32">
        <f t="shared" si="0"/>
        <v>15.085346579690288</v>
      </c>
      <c r="U12" s="32">
        <f t="shared" si="0"/>
        <v>15.785841946132795</v>
      </c>
    </row>
    <row r="13" spans="2:21">
      <c r="B13" s="15"/>
      <c r="C13" s="15"/>
      <c r="D13" s="15"/>
      <c r="E13" s="15"/>
      <c r="F13" s="9">
        <v>9</v>
      </c>
      <c r="G13" s="32">
        <f t="shared" si="1"/>
        <v>9.4622125411204721</v>
      </c>
      <c r="H13" s="32">
        <f t="shared" si="0"/>
        <v>9.9497209997378526</v>
      </c>
      <c r="I13" s="32">
        <f t="shared" si="0"/>
        <v>10.463879311470727</v>
      </c>
      <c r="J13" s="32">
        <f t="shared" si="0"/>
        <v>11.006107122958614</v>
      </c>
      <c r="K13" s="32">
        <f t="shared" si="0"/>
        <v>11.577892535548832</v>
      </c>
      <c r="L13" s="32">
        <f t="shared" si="0"/>
        <v>12.180794942380908</v>
      </c>
      <c r="M13" s="32">
        <f t="shared" si="0"/>
        <v>12.816447961279511</v>
      </c>
      <c r="N13" s="32">
        <f t="shared" si="0"/>
        <v>13.486562465909847</v>
      </c>
      <c r="O13" s="32">
        <f t="shared" si="0"/>
        <v>14.192929717690207</v>
      </c>
      <c r="P13" s="32">
        <f t="shared" si="0"/>
        <v>14.937424601000018</v>
      </c>
      <c r="Q13" s="32">
        <f t="shared" si="0"/>
        <v>15.7220089642638</v>
      </c>
      <c r="R13" s="32">
        <f t="shared" si="0"/>
        <v>16.548735069535095</v>
      </c>
      <c r="S13" s="32">
        <f t="shared" si="0"/>
        <v>17.419749153247842</v>
      </c>
      <c r="T13" s="32">
        <f t="shared" si="0"/>
        <v>18.33729510084693</v>
      </c>
      <c r="U13" s="32">
        <f t="shared" si="0"/>
        <v>19.303718238052713</v>
      </c>
    </row>
    <row r="14" spans="2:21">
      <c r="F14" s="9">
        <v>10</v>
      </c>
      <c r="G14" s="32">
        <f t="shared" si="1"/>
        <v>10.566834666531678</v>
      </c>
      <c r="H14" s="32">
        <f t="shared" si="0"/>
        <v>11.168715419732612</v>
      </c>
      <c r="I14" s="32">
        <f t="shared" si="0"/>
        <v>11.807795690814849</v>
      </c>
      <c r="J14" s="32">
        <f t="shared" si="0"/>
        <v>12.48635140787696</v>
      </c>
      <c r="K14" s="32">
        <f t="shared" si="0"/>
        <v>13.206787162326272</v>
      </c>
      <c r="L14" s="32">
        <f t="shared" si="0"/>
        <v>13.971642638923765</v>
      </c>
      <c r="M14" s="32">
        <f t="shared" si="0"/>
        <v>14.783599318569074</v>
      </c>
      <c r="N14" s="32">
        <f t="shared" si="0"/>
        <v>15.645487463182636</v>
      </c>
      <c r="O14" s="32">
        <f t="shared" si="0"/>
        <v>16.560293392282329</v>
      </c>
      <c r="P14" s="32">
        <f t="shared" si="0"/>
        <v>17.531167061100021</v>
      </c>
      <c r="Q14" s="32">
        <f t="shared" si="0"/>
        <v>18.561429950332819</v>
      </c>
      <c r="R14" s="32">
        <f t="shared" si="0"/>
        <v>19.654583277879308</v>
      </c>
      <c r="S14" s="32">
        <f t="shared" si="0"/>
        <v>20.814316543170055</v>
      </c>
      <c r="T14" s="32">
        <f t="shared" si="0"/>
        <v>22.044516414965507</v>
      </c>
      <c r="U14" s="32">
        <f t="shared" si="0"/>
        <v>23.349275973760619</v>
      </c>
    </row>
    <row r="15" spans="2:21">
      <c r="F15" s="9">
        <v>11</v>
      </c>
      <c r="G15" s="32">
        <f t="shared" si="1"/>
        <v>11.682503013196971</v>
      </c>
      <c r="H15" s="32">
        <f t="shared" si="0"/>
        <v>12.412089728127254</v>
      </c>
      <c r="I15" s="32">
        <f t="shared" si="0"/>
        <v>13.192029561539295</v>
      </c>
      <c r="J15" s="32">
        <f t="shared" si="0"/>
        <v>14.025805464192034</v>
      </c>
      <c r="K15" s="32">
        <f t="shared" si="0"/>
        <v>14.91712652044259</v>
      </c>
      <c r="L15" s="32">
        <f t="shared" si="0"/>
        <v>15.869941197259196</v>
      </c>
      <c r="M15" s="32">
        <f t="shared" si="0"/>
        <v>16.888451270868913</v>
      </c>
      <c r="N15" s="32">
        <f t="shared" si="0"/>
        <v>17.977126460237244</v>
      </c>
      <c r="O15" s="32">
        <f t="shared" si="0"/>
        <v>19.140719797587735</v>
      </c>
      <c r="P15" s="32">
        <f t="shared" si="0"/>
        <v>20.384283767210029</v>
      </c>
      <c r="Q15" s="32">
        <f t="shared" si="0"/>
        <v>21.713187244869431</v>
      </c>
      <c r="R15" s="32">
        <f t="shared" si="0"/>
        <v>23.133133271224832</v>
      </c>
      <c r="S15" s="32">
        <f t="shared" si="0"/>
        <v>24.650177693782158</v>
      </c>
      <c r="T15" s="32">
        <f t="shared" si="0"/>
        <v>26.27074871306068</v>
      </c>
      <c r="U15" s="32">
        <f t="shared" si="0"/>
        <v>28.001667369824705</v>
      </c>
    </row>
    <row r="16" spans="2:21">
      <c r="F16" s="9">
        <v>12</v>
      </c>
      <c r="G16" s="32">
        <f t="shared" si="1"/>
        <v>12.809328043328946</v>
      </c>
      <c r="H16" s="32">
        <f t="shared" si="0"/>
        <v>13.680331522689809</v>
      </c>
      <c r="I16" s="32">
        <f t="shared" si="0"/>
        <v>14.617790448385467</v>
      </c>
      <c r="J16" s="32">
        <f t="shared" si="0"/>
        <v>15.626837682759726</v>
      </c>
      <c r="K16" s="32">
        <f t="shared" si="0"/>
        <v>16.712982846464712</v>
      </c>
      <c r="L16" s="32">
        <f t="shared" si="0"/>
        <v>17.88213766909475</v>
      </c>
      <c r="M16" s="32">
        <f t="shared" si="0"/>
        <v>19.140642859829729</v>
      </c>
      <c r="N16" s="32">
        <f t="shared" si="0"/>
        <v>20.49529657705623</v>
      </c>
      <c r="O16" s="32">
        <f t="shared" si="0"/>
        <v>21.953384579370631</v>
      </c>
      <c r="P16" s="32">
        <f t="shared" si="0"/>
        <v>23.522712143931031</v>
      </c>
      <c r="Q16" s="32">
        <f t="shared" si="0"/>
        <v>25.211637841805072</v>
      </c>
      <c r="R16" s="32">
        <f t="shared" si="0"/>
        <v>27.029109263771808</v>
      </c>
      <c r="S16" s="32">
        <f t="shared" si="0"/>
        <v>28.984700793973836</v>
      </c>
      <c r="T16" s="32">
        <f t="shared" si="0"/>
        <v>31.088653532889182</v>
      </c>
      <c r="U16" s="32">
        <f t="shared" si="0"/>
        <v>33.351917475298407</v>
      </c>
    </row>
    <row r="17" spans="6:21">
      <c r="F17" s="9">
        <v>13</v>
      </c>
      <c r="G17" s="32">
        <f t="shared" si="1"/>
        <v>13.94742132376224</v>
      </c>
      <c r="H17" s="32">
        <f t="shared" si="0"/>
        <v>14.973938153143601</v>
      </c>
      <c r="I17" s="32">
        <f t="shared" si="0"/>
        <v>16.08632416183703</v>
      </c>
      <c r="J17" s="32">
        <f t="shared" si="0"/>
        <v>17.291911190070113</v>
      </c>
      <c r="K17" s="32">
        <f t="shared" si="0"/>
        <v>18.598631988787957</v>
      </c>
      <c r="L17" s="32">
        <f t="shared" si="0"/>
        <v>20.015065929240439</v>
      </c>
      <c r="M17" s="32">
        <f t="shared" si="0"/>
        <v>21.550487860017814</v>
      </c>
      <c r="N17" s="32">
        <f t="shared" si="0"/>
        <v>23.214920303220726</v>
      </c>
      <c r="O17" s="32">
        <f t="shared" si="0"/>
        <v>25.019189191513998</v>
      </c>
      <c r="P17" s="32">
        <f t="shared" si="0"/>
        <v>26.974983358324131</v>
      </c>
      <c r="Q17" s="32">
        <f t="shared" si="0"/>
        <v>29.094918004403631</v>
      </c>
      <c r="R17" s="32">
        <f t="shared" si="0"/>
        <v>31.392602375424428</v>
      </c>
      <c r="S17" s="32">
        <f t="shared" si="0"/>
        <v>33.882711897190433</v>
      </c>
      <c r="T17" s="32">
        <f t="shared" si="0"/>
        <v>36.581065027493672</v>
      </c>
      <c r="U17" s="32">
        <f t="shared" si="0"/>
        <v>39.50470509659317</v>
      </c>
    </row>
    <row r="18" spans="6:21">
      <c r="F18" s="9">
        <v>14</v>
      </c>
      <c r="G18" s="32">
        <f t="shared" si="1"/>
        <v>15.096895536999877</v>
      </c>
      <c r="H18" s="32">
        <f t="shared" si="0"/>
        <v>16.293416916206478</v>
      </c>
      <c r="I18" s="32">
        <f t="shared" si="0"/>
        <v>17.598913886692145</v>
      </c>
      <c r="J18" s="32">
        <f t="shared" si="0"/>
        <v>19.023587637672918</v>
      </c>
      <c r="K18" s="32">
        <f t="shared" si="0"/>
        <v>20.578563588227343</v>
      </c>
      <c r="L18" s="32">
        <f t="shared" si="0"/>
        <v>22.275969884994861</v>
      </c>
      <c r="M18" s="32">
        <f t="shared" si="0"/>
        <v>24.129022010219057</v>
      </c>
      <c r="N18" s="32">
        <f t="shared" si="0"/>
        <v>26.152113927478393</v>
      </c>
      <c r="O18" s="32">
        <f t="shared" si="0"/>
        <v>28.360916218750255</v>
      </c>
      <c r="P18" s="32">
        <f t="shared" si="0"/>
        <v>30.772481694156554</v>
      </c>
      <c r="Q18" s="32">
        <f t="shared" si="0"/>
        <v>33.405358984888032</v>
      </c>
      <c r="R18" s="32">
        <f t="shared" si="0"/>
        <v>36.279714660475364</v>
      </c>
      <c r="S18" s="32">
        <f t="shared" si="0"/>
        <v>39.417464443825175</v>
      </c>
      <c r="T18" s="32">
        <f t="shared" si="0"/>
        <v>42.842414131342792</v>
      </c>
      <c r="U18" s="32">
        <f t="shared" si="0"/>
        <v>46.580410861082143</v>
      </c>
    </row>
    <row r="19" spans="6:21">
      <c r="F19" s="9">
        <v>15</v>
      </c>
      <c r="G19" s="32">
        <f t="shared" si="1"/>
        <v>16.257864492369844</v>
      </c>
      <c r="H19" s="32">
        <f t="shared" si="0"/>
        <v>17.639285254530591</v>
      </c>
      <c r="I19" s="32">
        <f t="shared" si="0"/>
        <v>19.156881303292913</v>
      </c>
      <c r="J19" s="32">
        <f t="shared" si="0"/>
        <v>20.824531143179836</v>
      </c>
      <c r="K19" s="32">
        <f t="shared" si="0"/>
        <v>22.657491767638728</v>
      </c>
      <c r="L19" s="32">
        <f t="shared" si="0"/>
        <v>24.672528078094569</v>
      </c>
      <c r="M19" s="32">
        <f t="shared" si="0"/>
        <v>26.888053550934401</v>
      </c>
      <c r="N19" s="32">
        <f t="shared" si="0"/>
        <v>29.324283041676665</v>
      </c>
      <c r="O19" s="32">
        <f t="shared" si="0"/>
        <v>32.003398678437783</v>
      </c>
      <c r="P19" s="32">
        <f t="shared" si="0"/>
        <v>34.949729863572209</v>
      </c>
      <c r="Q19" s="32">
        <f t="shared" si="0"/>
        <v>38.189948473225712</v>
      </c>
      <c r="R19" s="32">
        <f t="shared" si="0"/>
        <v>41.753280419732405</v>
      </c>
      <c r="S19" s="32">
        <f t="shared" si="0"/>
        <v>45.671734821522449</v>
      </c>
      <c r="T19" s="32">
        <f t="shared" si="0"/>
        <v>49.980352109730788</v>
      </c>
      <c r="U19" s="32">
        <f t="shared" si="0"/>
        <v>54.717472490244454</v>
      </c>
    </row>
    <row r="20" spans="6:21">
      <c r="F20" s="9">
        <v>16</v>
      </c>
      <c r="G20" s="32">
        <f t="shared" si="1"/>
        <v>17.43044313729358</v>
      </c>
      <c r="H20" s="32">
        <f t="shared" si="0"/>
        <v>19.012070959621216</v>
      </c>
      <c r="I20" s="32">
        <f t="shared" si="0"/>
        <v>20.76158774239169</v>
      </c>
      <c r="J20" s="32">
        <f t="shared" si="0"/>
        <v>22.69751238890704</v>
      </c>
      <c r="K20" s="32">
        <f t="shared" si="0"/>
        <v>24.84036635602066</v>
      </c>
      <c r="L20" s="32">
        <f t="shared" si="0"/>
        <v>27.212879762780229</v>
      </c>
      <c r="M20" s="32">
        <f t="shared" si="0"/>
        <v>29.840217299499798</v>
      </c>
      <c r="N20" s="32">
        <f t="shared" si="0"/>
        <v>32.750225685010804</v>
      </c>
      <c r="O20" s="32">
        <f t="shared" si="0"/>
        <v>35.973704559497186</v>
      </c>
      <c r="P20" s="32">
        <f t="shared" si="0"/>
        <v>39.544702849929436</v>
      </c>
      <c r="Q20" s="32">
        <f t="shared" si="0"/>
        <v>43.500842805280556</v>
      </c>
      <c r="R20" s="32">
        <f t="shared" si="0"/>
        <v>47.883674070100305</v>
      </c>
      <c r="S20" s="32">
        <f t="shared" si="0"/>
        <v>52.739060348320365</v>
      </c>
      <c r="T20" s="32">
        <f t="shared" si="0"/>
        <v>58.117601405093104</v>
      </c>
      <c r="U20" s="32">
        <f t="shared" si="0"/>
        <v>64.075093363781107</v>
      </c>
    </row>
    <row r="21" spans="6:21">
      <c r="F21" s="9">
        <v>17</v>
      </c>
      <c r="G21" s="32">
        <f t="shared" si="1"/>
        <v>18.61474756866652</v>
      </c>
      <c r="H21" s="32">
        <f t="shared" si="1"/>
        <v>20.412312378813645</v>
      </c>
      <c r="I21" s="32">
        <f t="shared" si="1"/>
        <v>22.414435374663441</v>
      </c>
      <c r="J21" s="32">
        <f t="shared" si="1"/>
        <v>24.645412884463319</v>
      </c>
      <c r="K21" s="32">
        <f t="shared" si="1"/>
        <v>27.132384673821697</v>
      </c>
      <c r="L21" s="32">
        <f t="shared" si="1"/>
        <v>29.905652548547049</v>
      </c>
      <c r="M21" s="32">
        <f t="shared" si="1"/>
        <v>32.999032510464787</v>
      </c>
      <c r="N21" s="32">
        <f t="shared" si="1"/>
        <v>36.450243739811661</v>
      </c>
      <c r="O21" s="32">
        <f t="shared" si="1"/>
        <v>40.301337969851929</v>
      </c>
      <c r="P21" s="32">
        <f t="shared" si="1"/>
        <v>44.599173134922374</v>
      </c>
      <c r="Q21" s="32">
        <f t="shared" si="1"/>
        <v>49.39593551386141</v>
      </c>
      <c r="R21" s="32">
        <f t="shared" si="1"/>
        <v>54.749714958512349</v>
      </c>
      <c r="S21" s="32">
        <f t="shared" si="1"/>
        <v>60.725138193602007</v>
      </c>
      <c r="T21" s="32">
        <f t="shared" si="1"/>
        <v>67.394065601806147</v>
      </c>
      <c r="U21" s="32">
        <f t="shared" si="1"/>
        <v>74.836357368348274</v>
      </c>
    </row>
    <row r="22" spans="6:21">
      <c r="F22" s="9">
        <v>18</v>
      </c>
      <c r="G22" s="32">
        <f t="shared" si="1"/>
        <v>19.810895044353188</v>
      </c>
      <c r="H22" s="32">
        <f t="shared" si="1"/>
        <v>21.840558626389907</v>
      </c>
      <c r="I22" s="32">
        <f t="shared" si="1"/>
        <v>24.116868435903346</v>
      </c>
      <c r="J22" s="32">
        <f t="shared" si="1"/>
        <v>26.671229399841859</v>
      </c>
      <c r="K22" s="32">
        <f t="shared" si="1"/>
        <v>29.539003907512779</v>
      </c>
      <c r="L22" s="32">
        <f t="shared" si="1"/>
        <v>32.759991701459874</v>
      </c>
      <c r="M22" s="32">
        <f t="shared" si="1"/>
        <v>36.378964786197322</v>
      </c>
      <c r="N22" s="32">
        <f t="shared" si="1"/>
        <v>40.446263238996607</v>
      </c>
      <c r="O22" s="32">
        <f t="shared" si="1"/>
        <v>45.018458387138615</v>
      </c>
      <c r="P22" s="32">
        <f t="shared" si="1"/>
        <v>50.159090448414617</v>
      </c>
      <c r="Q22" s="32">
        <f t="shared" si="1"/>
        <v>55.939488420386176</v>
      </c>
      <c r="R22" s="32">
        <f t="shared" si="1"/>
        <v>62.439680753533835</v>
      </c>
      <c r="S22" s="32">
        <f t="shared" si="1"/>
        <v>69.749406158770256</v>
      </c>
      <c r="T22" s="32">
        <f t="shared" si="1"/>
        <v>77.969234786059033</v>
      </c>
      <c r="U22" s="32">
        <f t="shared" si="1"/>
        <v>87.211810973600493</v>
      </c>
    </row>
    <row r="23" spans="6:21">
      <c r="F23" s="9">
        <v>19</v>
      </c>
      <c r="G23" s="32">
        <f t="shared" si="1"/>
        <v>21.019003994796691</v>
      </c>
      <c r="H23" s="32">
        <f t="shared" si="1"/>
        <v>23.297369798917707</v>
      </c>
      <c r="I23" s="32">
        <f t="shared" si="1"/>
        <v>25.870374488980442</v>
      </c>
      <c r="J23" s="32">
        <f t="shared" si="1"/>
        <v>28.778078575835533</v>
      </c>
      <c r="K23" s="32">
        <f t="shared" si="1"/>
        <v>32.065954102888419</v>
      </c>
      <c r="L23" s="32">
        <f t="shared" si="1"/>
        <v>35.785591203547469</v>
      </c>
      <c r="M23" s="32">
        <f t="shared" si="1"/>
        <v>39.99549232123114</v>
      </c>
      <c r="N23" s="32">
        <f t="shared" si="1"/>
        <v>44.761964298116339</v>
      </c>
      <c r="O23" s="32">
        <f t="shared" si="1"/>
        <v>50.160119641981098</v>
      </c>
      <c r="P23" s="32">
        <f t="shared" si="1"/>
        <v>56.274999493256097</v>
      </c>
      <c r="Q23" s="32">
        <f t="shared" si="1"/>
        <v>63.202832146628658</v>
      </c>
      <c r="R23" s="32">
        <f t="shared" si="1"/>
        <v>71.052442443957901</v>
      </c>
      <c r="S23" s="32">
        <f t="shared" si="1"/>
        <v>79.946828959410368</v>
      </c>
      <c r="T23" s="32">
        <f t="shared" si="1"/>
        <v>90.024927656107295</v>
      </c>
      <c r="U23" s="32">
        <f t="shared" si="1"/>
        <v>101.44358261964055</v>
      </c>
    </row>
    <row r="24" spans="6:21">
      <c r="F24" s="9">
        <v>20</v>
      </c>
      <c r="G24" s="32">
        <f t="shared" si="1"/>
        <v>22.239194034744671</v>
      </c>
      <c r="H24" s="32">
        <f t="shared" si="1"/>
        <v>24.783317194896064</v>
      </c>
      <c r="I24" s="32">
        <f t="shared" si="1"/>
        <v>27.676485723649854</v>
      </c>
      <c r="J24" s="32">
        <f t="shared" si="1"/>
        <v>30.969201718868952</v>
      </c>
      <c r="K24" s="32">
        <f t="shared" si="1"/>
        <v>34.719251808032837</v>
      </c>
      <c r="L24" s="32">
        <f t="shared" si="1"/>
        <v>38.992726675760316</v>
      </c>
      <c r="M24" s="32">
        <f t="shared" si="1"/>
        <v>43.865176783717317</v>
      </c>
      <c r="N24" s="32">
        <f t="shared" si="1"/>
        <v>49.422921441965642</v>
      </c>
      <c r="O24" s="32">
        <f t="shared" si="1"/>
        <v>55.764530409759388</v>
      </c>
      <c r="P24" s="32">
        <f t="shared" si="1"/>
        <v>63.002499442581701</v>
      </c>
      <c r="Q24" s="32">
        <f t="shared" si="1"/>
        <v>71.265143682757824</v>
      </c>
      <c r="R24" s="32">
        <f t="shared" si="1"/>
        <v>80.698735537232835</v>
      </c>
      <c r="S24" s="32">
        <f t="shared" si="1"/>
        <v>91.469916724133711</v>
      </c>
      <c r="T24" s="32">
        <f t="shared" si="1"/>
        <v>103.76841752796233</v>
      </c>
      <c r="U24" s="32">
        <f t="shared" si="1"/>
        <v>117.81012001258662</v>
      </c>
    </row>
    <row r="25" spans="6:21">
      <c r="F25" s="9">
        <v>21</v>
      </c>
      <c r="G25" s="32">
        <f t="shared" si="1"/>
        <v>23.471585975092108</v>
      </c>
      <c r="H25" s="32">
        <f t="shared" si="1"/>
        <v>26.298983538793983</v>
      </c>
      <c r="I25" s="32">
        <f t="shared" si="1"/>
        <v>29.536780295359343</v>
      </c>
      <c r="J25" s="32">
        <f t="shared" si="1"/>
        <v>33.247969787623724</v>
      </c>
      <c r="K25" s="32">
        <f t="shared" si="1"/>
        <v>37.505214398434482</v>
      </c>
      <c r="L25" s="32">
        <f t="shared" si="1"/>
        <v>42.39229027630595</v>
      </c>
      <c r="M25" s="32">
        <f t="shared" si="1"/>
        <v>48.005739158577533</v>
      </c>
      <c r="N25" s="32">
        <f t="shared" si="1"/>
        <v>54.456755157322895</v>
      </c>
      <c r="O25" s="32">
        <f t="shared" si="1"/>
        <v>61.873338146637742</v>
      </c>
      <c r="P25" s="32">
        <f t="shared" si="1"/>
        <v>70.402749386839886</v>
      </c>
      <c r="Q25" s="32">
        <f t="shared" si="1"/>
        <v>80.214309487861186</v>
      </c>
      <c r="R25" s="32">
        <f t="shared" si="1"/>
        <v>91.502583801700794</v>
      </c>
      <c r="S25" s="32">
        <f t="shared" si="1"/>
        <v>104.49100589827107</v>
      </c>
      <c r="T25" s="32">
        <f t="shared" si="1"/>
        <v>119.43599598187707</v>
      </c>
      <c r="U25" s="32">
        <f t="shared" si="1"/>
        <v>136.63163801447462</v>
      </c>
    </row>
    <row r="26" spans="6:21">
      <c r="F26" s="9">
        <v>22</v>
      </c>
      <c r="G26" s="32">
        <f t="shared" si="1"/>
        <v>24.716301834843058</v>
      </c>
      <c r="H26" s="32">
        <f t="shared" si="1"/>
        <v>27.844963209569869</v>
      </c>
      <c r="I26" s="32">
        <f t="shared" si="1"/>
        <v>31.452883704220131</v>
      </c>
      <c r="J26" s="32">
        <f t="shared" si="1"/>
        <v>35.617888579128675</v>
      </c>
      <c r="K26" s="32">
        <f t="shared" si="1"/>
        <v>40.430475118356199</v>
      </c>
      <c r="L26" s="32">
        <f t="shared" si="1"/>
        <v>45.995827692884312</v>
      </c>
      <c r="M26" s="32">
        <f t="shared" si="1"/>
        <v>52.436140899677959</v>
      </c>
      <c r="N26" s="32">
        <f t="shared" si="1"/>
        <v>59.893295569908737</v>
      </c>
      <c r="O26" s="32">
        <f t="shared" si="1"/>
        <v>68.531938579835142</v>
      </c>
      <c r="P26" s="32">
        <f t="shared" si="1"/>
        <v>78.543024325523888</v>
      </c>
      <c r="Q26" s="32">
        <f t="shared" si="1"/>
        <v>90.14788353152592</v>
      </c>
      <c r="R26" s="32">
        <f t="shared" si="1"/>
        <v>103.60289385790492</v>
      </c>
      <c r="S26" s="32">
        <f t="shared" si="1"/>
        <v>119.2048366650463</v>
      </c>
      <c r="T26" s="32">
        <f t="shared" si="1"/>
        <v>137.29703541933986</v>
      </c>
      <c r="U26" s="32">
        <f t="shared" si="1"/>
        <v>158.2763837166458</v>
      </c>
    </row>
    <row r="27" spans="6:21">
      <c r="F27" s="9">
        <v>23</v>
      </c>
      <c r="G27" s="32">
        <f t="shared" si="1"/>
        <v>25.973464853191469</v>
      </c>
      <c r="H27" s="32">
        <f t="shared" si="1"/>
        <v>29.421862473761248</v>
      </c>
      <c r="I27" s="32">
        <f t="shared" si="1"/>
        <v>33.42647021534674</v>
      </c>
      <c r="J27" s="32">
        <f t="shared" si="1"/>
        <v>38.082604122293816</v>
      </c>
      <c r="K27" s="32">
        <f t="shared" si="1"/>
        <v>43.501998874274015</v>
      </c>
      <c r="L27" s="32">
        <f t="shared" si="1"/>
        <v>49.815577354457382</v>
      </c>
      <c r="M27" s="32">
        <f t="shared" si="1"/>
        <v>57.176670762655412</v>
      </c>
      <c r="N27" s="32">
        <f t="shared" si="1"/>
        <v>65.764759215501428</v>
      </c>
      <c r="O27" s="32">
        <f t="shared" si="1"/>
        <v>75.789813052020307</v>
      </c>
      <c r="P27" s="32">
        <f t="shared" si="1"/>
        <v>87.497326758076284</v>
      </c>
      <c r="Q27" s="32">
        <f t="shared" si="1"/>
        <v>101.17415071999376</v>
      </c>
      <c r="R27" s="32">
        <f t="shared" si="1"/>
        <v>117.15524112085349</v>
      </c>
      <c r="S27" s="32">
        <f t="shared" si="1"/>
        <v>135.83146543150229</v>
      </c>
      <c r="T27" s="32">
        <f t="shared" si="1"/>
        <v>157.65862037804749</v>
      </c>
      <c r="U27" s="32">
        <f t="shared" si="1"/>
        <v>183.16784127414266</v>
      </c>
    </row>
    <row r="28" spans="6:21">
      <c r="F28" s="9">
        <v>24</v>
      </c>
      <c r="G28" s="32">
        <f t="shared" si="1"/>
        <v>27.243199501723414</v>
      </c>
      <c r="H28" s="32">
        <f t="shared" si="1"/>
        <v>31.030299723236478</v>
      </c>
      <c r="I28" s="32">
        <f t="shared" si="1"/>
        <v>35.459264321807126</v>
      </c>
      <c r="J28" s="32">
        <f t="shared" si="1"/>
        <v>40.64590828718557</v>
      </c>
      <c r="K28" s="32">
        <f t="shared" si="1"/>
        <v>46.727098817987709</v>
      </c>
      <c r="L28" s="32">
        <f t="shared" si="1"/>
        <v>53.864511995724811</v>
      </c>
      <c r="M28" s="32">
        <f t="shared" si="1"/>
        <v>62.249037716041293</v>
      </c>
      <c r="N28" s="32">
        <f t="shared" si="1"/>
        <v>72.105939952741551</v>
      </c>
      <c r="O28" s="32">
        <f t="shared" si="1"/>
        <v>83.700896226702142</v>
      </c>
      <c r="P28" s="32">
        <f t="shared" si="1"/>
        <v>97.347059433883885</v>
      </c>
      <c r="Q28" s="32">
        <f t="shared" si="1"/>
        <v>113.41330729919312</v>
      </c>
      <c r="R28" s="32">
        <f t="shared" si="1"/>
        <v>132.33387005535593</v>
      </c>
      <c r="S28" s="32">
        <f t="shared" si="1"/>
        <v>154.61955593759762</v>
      </c>
      <c r="T28" s="32">
        <f t="shared" si="1"/>
        <v>180.87082723097416</v>
      </c>
      <c r="U28" s="32">
        <f t="shared" si="1"/>
        <v>211.793017465264</v>
      </c>
    </row>
    <row r="29" spans="6:21">
      <c r="F29" s="9">
        <v>25</v>
      </c>
      <c r="G29" s="32">
        <f t="shared" si="1"/>
        <v>28.525631496740658</v>
      </c>
      <c r="H29" s="32">
        <f t="shared" si="1"/>
        <v>32.670905717701203</v>
      </c>
      <c r="I29" s="32">
        <f t="shared" si="1"/>
        <v>37.553042251461342</v>
      </c>
      <c r="J29" s="32">
        <f t="shared" si="1"/>
        <v>43.311744618673011</v>
      </c>
      <c r="K29" s="32">
        <f t="shared" si="1"/>
        <v>50.113453758887104</v>
      </c>
      <c r="L29" s="32">
        <f t="shared" si="1"/>
        <v>58.156382715468297</v>
      </c>
      <c r="M29" s="32">
        <f t="shared" si="1"/>
        <v>67.676470356164188</v>
      </c>
      <c r="N29" s="32">
        <f t="shared" si="1"/>
        <v>78.954415148960891</v>
      </c>
      <c r="O29" s="32">
        <f t="shared" si="1"/>
        <v>92.32397688710536</v>
      </c>
      <c r="P29" s="32">
        <f t="shared" si="1"/>
        <v>108.1817653772723</v>
      </c>
      <c r="Q29" s="32">
        <f t="shared" si="1"/>
        <v>126.99877110210437</v>
      </c>
      <c r="R29" s="32">
        <f t="shared" si="1"/>
        <v>149.33393446199867</v>
      </c>
      <c r="S29" s="32">
        <f t="shared" si="1"/>
        <v>175.85009820948525</v>
      </c>
      <c r="T29" s="32">
        <f t="shared" si="1"/>
        <v>207.33274304331053</v>
      </c>
      <c r="U29" s="32">
        <f t="shared" si="1"/>
        <v>244.71197008505359</v>
      </c>
    </row>
    <row r="30" spans="6:21">
      <c r="F30" s="9">
        <v>26</v>
      </c>
      <c r="G30" s="32">
        <f t="shared" si="1"/>
        <v>29.820887811708062</v>
      </c>
      <c r="H30" s="32">
        <f t="shared" si="1"/>
        <v>34.344323832055245</v>
      </c>
      <c r="I30" s="32">
        <f t="shared" si="1"/>
        <v>39.709633519005195</v>
      </c>
      <c r="J30" s="32">
        <f t="shared" si="1"/>
        <v>46.084214403419921</v>
      </c>
      <c r="K30" s="32">
        <f t="shared" si="1"/>
        <v>53.669126446831463</v>
      </c>
      <c r="L30" s="32">
        <f t="shared" si="1"/>
        <v>62.705765678396396</v>
      </c>
      <c r="M30" s="32">
        <f t="shared" si="1"/>
        <v>73.483823281095667</v>
      </c>
      <c r="N30" s="32">
        <f t="shared" si="1"/>
        <v>86.350768360877751</v>
      </c>
      <c r="O30" s="32">
        <f t="shared" si="1"/>
        <v>101.72313480694486</v>
      </c>
      <c r="P30" s="32">
        <f t="shared" si="1"/>
        <v>120.09994191499953</v>
      </c>
      <c r="Q30" s="32">
        <f t="shared" si="1"/>
        <v>142.07863592333587</v>
      </c>
      <c r="R30" s="32">
        <f t="shared" si="1"/>
        <v>168.37400659743849</v>
      </c>
      <c r="S30" s="32">
        <f t="shared" si="1"/>
        <v>199.84061097671832</v>
      </c>
      <c r="T30" s="32">
        <f t="shared" si="1"/>
        <v>237.49932706937406</v>
      </c>
      <c r="U30" s="32">
        <f t="shared" si="1"/>
        <v>282.56876559781165</v>
      </c>
    </row>
    <row r="31" spans="6:21">
      <c r="F31" s="9">
        <v>27</v>
      </c>
      <c r="G31" s="32">
        <f t="shared" si="1"/>
        <v>31.129096689825101</v>
      </c>
      <c r="H31" s="32">
        <f t="shared" si="1"/>
        <v>36.051210308696326</v>
      </c>
      <c r="I31" s="32">
        <f t="shared" si="1"/>
        <v>41.930922524575344</v>
      </c>
      <c r="J31" s="32">
        <f t="shared" si="1"/>
        <v>48.967582979556717</v>
      </c>
      <c r="K31" s="32">
        <f t="shared" si="1"/>
        <v>57.402582769173037</v>
      </c>
      <c r="L31" s="32">
        <f t="shared" si="1"/>
        <v>67.528111619100201</v>
      </c>
      <c r="M31" s="32">
        <f t="shared" si="1"/>
        <v>79.697690910772394</v>
      </c>
      <c r="N31" s="32">
        <f t="shared" si="1"/>
        <v>94.338829829747979</v>
      </c>
      <c r="O31" s="32">
        <f t="shared" si="1"/>
        <v>111.96821693956987</v>
      </c>
      <c r="P31" s="32">
        <f t="shared" si="1"/>
        <v>133.20993610649953</v>
      </c>
      <c r="Q31" s="32">
        <f t="shared" si="1"/>
        <v>158.81728587490284</v>
      </c>
      <c r="R31" s="32">
        <f t="shared" si="1"/>
        <v>189.69888738913116</v>
      </c>
      <c r="S31" s="32">
        <f t="shared" si="1"/>
        <v>226.94989040369165</v>
      </c>
      <c r="T31" s="32">
        <f t="shared" si="1"/>
        <v>271.88923285908646</v>
      </c>
      <c r="U31" s="32">
        <f t="shared" si="1"/>
        <v>326.10408043748339</v>
      </c>
    </row>
    <row r="32" spans="6:21">
      <c r="F32" s="9">
        <v>28</v>
      </c>
      <c r="G32" s="32">
        <f t="shared" si="1"/>
        <v>32.450387656723365</v>
      </c>
      <c r="H32" s="32">
        <f t="shared" si="1"/>
        <v>37.792234514870273</v>
      </c>
      <c r="I32" s="32">
        <f t="shared" si="1"/>
        <v>44.218850200312602</v>
      </c>
      <c r="J32" s="32">
        <f t="shared" si="1"/>
        <v>51.966286298739</v>
      </c>
      <c r="K32" s="32">
        <f t="shared" si="1"/>
        <v>61.322711907631678</v>
      </c>
      <c r="L32" s="32">
        <f t="shared" si="1"/>
        <v>72.639798316246214</v>
      </c>
      <c r="M32" s="32">
        <f t="shared" si="1"/>
        <v>86.346529274526432</v>
      </c>
      <c r="N32" s="32">
        <f t="shared" si="1"/>
        <v>102.96593621612782</v>
      </c>
      <c r="O32" s="32">
        <f t="shared" si="1"/>
        <v>123.13535646413116</v>
      </c>
      <c r="P32" s="32">
        <f t="shared" si="1"/>
        <v>147.63092971714946</v>
      </c>
      <c r="Q32" s="32">
        <f t="shared" si="1"/>
        <v>177.39718732114216</v>
      </c>
      <c r="R32" s="32">
        <f t="shared" si="1"/>
        <v>213.58275387582688</v>
      </c>
      <c r="S32" s="32">
        <f t="shared" si="1"/>
        <v>257.58337615617154</v>
      </c>
      <c r="T32" s="32">
        <f t="shared" si="1"/>
        <v>311.09372545935861</v>
      </c>
      <c r="U32" s="32">
        <f t="shared" si="1"/>
        <v>376.16969250310581</v>
      </c>
    </row>
    <row r="33" spans="6:21">
      <c r="F33" s="9">
        <v>29</v>
      </c>
      <c r="G33" s="32">
        <f t="shared" si="1"/>
        <v>33.784891533290597</v>
      </c>
      <c r="H33" s="32">
        <f t="shared" si="1"/>
        <v>39.568079205167663</v>
      </c>
      <c r="I33" s="32">
        <f t="shared" si="1"/>
        <v>46.575415706321976</v>
      </c>
      <c r="J33" s="32">
        <f t="shared" si="1"/>
        <v>55.084937750688567</v>
      </c>
      <c r="K33" s="32">
        <f t="shared" si="1"/>
        <v>65.438847503013278</v>
      </c>
      <c r="L33" s="32">
        <f t="shared" si="1"/>
        <v>78.058186215220985</v>
      </c>
      <c r="M33" s="32">
        <f t="shared" si="1"/>
        <v>93.460786323743292</v>
      </c>
      <c r="N33" s="32">
        <f t="shared" si="1"/>
        <v>112.28321111341805</v>
      </c>
      <c r="O33" s="32">
        <f t="shared" si="1"/>
        <v>135.30753854590299</v>
      </c>
      <c r="P33" s="32">
        <f t="shared" si="1"/>
        <v>163.49402268886442</v>
      </c>
      <c r="Q33" s="32">
        <f t="shared" si="1"/>
        <v>198.02087792646779</v>
      </c>
      <c r="R33" s="32">
        <f t="shared" si="1"/>
        <v>240.33268434092614</v>
      </c>
      <c r="S33" s="32">
        <f t="shared" si="1"/>
        <v>292.19921505647386</v>
      </c>
      <c r="T33" s="32">
        <f t="shared" si="1"/>
        <v>355.78684702366883</v>
      </c>
      <c r="U33" s="32">
        <f t="shared" si="1"/>
        <v>433.74514637857163</v>
      </c>
    </row>
    <row r="34" spans="6:21">
      <c r="F34" s="9">
        <v>30</v>
      </c>
      <c r="G34" s="32">
        <f t="shared" si="1"/>
        <v>35.13274044862353</v>
      </c>
      <c r="H34" s="32">
        <f t="shared" si="1"/>
        <v>41.379440789271023</v>
      </c>
      <c r="I34" s="32">
        <f t="shared" si="1"/>
        <v>49.002678177511626</v>
      </c>
      <c r="J34" s="32">
        <f t="shared" si="1"/>
        <v>58.328335260716095</v>
      </c>
      <c r="K34" s="32">
        <f t="shared" si="1"/>
        <v>69.760789878163919</v>
      </c>
      <c r="L34" s="32">
        <f t="shared" si="1"/>
        <v>83.801677388134266</v>
      </c>
      <c r="M34" s="32">
        <f t="shared" si="1"/>
        <v>101.07304136640532</v>
      </c>
      <c r="N34" s="32">
        <f t="shared" si="1"/>
        <v>122.34586800249151</v>
      </c>
      <c r="O34" s="32">
        <f t="shared" si="1"/>
        <v>148.57521701503427</v>
      </c>
      <c r="P34" s="32">
        <f t="shared" si="1"/>
        <v>180.94342495775092</v>
      </c>
      <c r="Q34" s="32">
        <f t="shared" si="1"/>
        <v>220.91317449837925</v>
      </c>
      <c r="R34" s="32">
        <f t="shared" si="1"/>
        <v>270.29260646183729</v>
      </c>
      <c r="S34" s="32">
        <f t="shared" si="1"/>
        <v>331.31511301381539</v>
      </c>
      <c r="T34" s="32">
        <f t="shared" si="1"/>
        <v>406.73700560698256</v>
      </c>
      <c r="U34" s="32">
        <f t="shared" si="1"/>
        <v>499.95691833535739</v>
      </c>
    </row>
    <row r="35" spans="6:21">
      <c r="F35" s="9">
        <v>31</v>
      </c>
      <c r="G35" s="32">
        <f t="shared" si="1"/>
        <v>36.494067853109719</v>
      </c>
      <c r="H35" s="32">
        <f t="shared" si="1"/>
        <v>43.22702960505643</v>
      </c>
      <c r="I35" s="32">
        <f t="shared" si="1"/>
        <v>51.502758522836999</v>
      </c>
      <c r="J35" s="32">
        <f t="shared" si="1"/>
        <v>61.701468671144745</v>
      </c>
      <c r="K35" s="32">
        <f t="shared" si="1"/>
        <v>74.298829372072149</v>
      </c>
      <c r="L35" s="32">
        <f t="shared" si="1"/>
        <v>89.889778031422338</v>
      </c>
      <c r="M35" s="32">
        <f t="shared" si="1"/>
        <v>109.21815426205372</v>
      </c>
      <c r="N35" s="32">
        <f t="shared" si="1"/>
        <v>133.21353744269084</v>
      </c>
      <c r="O35" s="32">
        <f t="shared" si="1"/>
        <v>163.03698654638737</v>
      </c>
      <c r="P35" s="32">
        <f t="shared" si="1"/>
        <v>200.13776745352601</v>
      </c>
      <c r="Q35" s="32">
        <f t="shared" si="1"/>
        <v>246.323623693201</v>
      </c>
      <c r="R35" s="32">
        <f t="shared" si="1"/>
        <v>303.84771923725776</v>
      </c>
      <c r="S35" s="32">
        <f t="shared" si="1"/>
        <v>375.51607770561134</v>
      </c>
      <c r="T35" s="32">
        <f t="shared" si="1"/>
        <v>464.82018639196014</v>
      </c>
      <c r="U35" s="32">
        <f t="shared" si="1"/>
        <v>576.10045608566088</v>
      </c>
    </row>
    <row r="36" spans="6:21">
      <c r="F36" s="9">
        <v>32</v>
      </c>
      <c r="G36" s="32">
        <f t="shared" si="1"/>
        <v>37.869008531640851</v>
      </c>
      <c r="H36" s="32">
        <f t="shared" si="1"/>
        <v>45.111570197157576</v>
      </c>
      <c r="I36" s="32">
        <f t="shared" si="1"/>
        <v>54.077841278522087</v>
      </c>
      <c r="J36" s="32">
        <f t="shared" si="1"/>
        <v>65.209527417990543</v>
      </c>
      <c r="K36" s="32">
        <f t="shared" si="1"/>
        <v>79.063770840675744</v>
      </c>
      <c r="L36" s="32">
        <f t="shared" si="1"/>
        <v>96.343164713307658</v>
      </c>
      <c r="M36" s="32">
        <f t="shared" si="1"/>
        <v>117.93342506039747</v>
      </c>
      <c r="N36" s="32">
        <f t="shared" si="1"/>
        <v>144.95062043810611</v>
      </c>
      <c r="O36" s="32">
        <f t="shared" si="1"/>
        <v>178.8003153355622</v>
      </c>
      <c r="P36" s="32">
        <f t="shared" si="1"/>
        <v>221.25154419887861</v>
      </c>
      <c r="Q36" s="32">
        <f t="shared" si="1"/>
        <v>274.52922229945312</v>
      </c>
      <c r="R36" s="32">
        <f t="shared" si="1"/>
        <v>341.42944554572881</v>
      </c>
      <c r="S36" s="32">
        <f t="shared" si="1"/>
        <v>425.46316780734082</v>
      </c>
      <c r="T36" s="32">
        <f t="shared" si="1"/>
        <v>531.0350124868346</v>
      </c>
      <c r="U36" s="32">
        <f t="shared" si="1"/>
        <v>663.66552449850985</v>
      </c>
    </row>
    <row r="37" spans="6:21">
      <c r="F37" s="9">
        <v>33</v>
      </c>
      <c r="G37" s="32">
        <f t="shared" ref="G37:U53" si="2">((1+G$4)^$F37-1)/G$4*(1+G$4)</f>
        <v>39.257698616957271</v>
      </c>
      <c r="H37" s="32">
        <f t="shared" si="2"/>
        <v>47.033801601100734</v>
      </c>
      <c r="I37" s="32">
        <f t="shared" si="2"/>
        <v>56.730176516877755</v>
      </c>
      <c r="J37" s="32">
        <f t="shared" si="2"/>
        <v>68.857908514710161</v>
      </c>
      <c r="K37" s="32">
        <f t="shared" si="2"/>
        <v>84.066959382709541</v>
      </c>
      <c r="L37" s="32">
        <f t="shared" si="2"/>
        <v>103.18375459610611</v>
      </c>
      <c r="M37" s="32">
        <f t="shared" si="2"/>
        <v>127.25876481462528</v>
      </c>
      <c r="N37" s="32">
        <f t="shared" si="2"/>
        <v>157.6266700731546</v>
      </c>
      <c r="O37" s="32">
        <f t="shared" si="2"/>
        <v>195.98234371576282</v>
      </c>
      <c r="P37" s="32">
        <f t="shared" si="2"/>
        <v>244.47669861876648</v>
      </c>
      <c r="Q37" s="32">
        <f t="shared" si="2"/>
        <v>305.83743675239299</v>
      </c>
      <c r="R37" s="32">
        <f t="shared" si="2"/>
        <v>383.52097901121624</v>
      </c>
      <c r="S37" s="32">
        <f t="shared" si="2"/>
        <v>481.90337962229501</v>
      </c>
      <c r="T37" s="32">
        <f t="shared" si="2"/>
        <v>606.51991423499146</v>
      </c>
      <c r="U37" s="32">
        <f t="shared" si="2"/>
        <v>764.36535317328628</v>
      </c>
    </row>
    <row r="38" spans="6:21">
      <c r="F38" s="9">
        <v>34</v>
      </c>
      <c r="G38" s="32">
        <f t="shared" si="2"/>
        <v>40.660275603126841</v>
      </c>
      <c r="H38" s="32">
        <f t="shared" si="2"/>
        <v>48.994477633122735</v>
      </c>
      <c r="I38" s="32">
        <f t="shared" si="2"/>
        <v>59.462081812384078</v>
      </c>
      <c r="J38" s="32">
        <f t="shared" si="2"/>
        <v>72.652224855298584</v>
      </c>
      <c r="K38" s="32">
        <f t="shared" si="2"/>
        <v>89.320307351845003</v>
      </c>
      <c r="L38" s="32">
        <f t="shared" si="2"/>
        <v>110.43477987187249</v>
      </c>
      <c r="M38" s="32">
        <f t="shared" si="2"/>
        <v>137.23687835164904</v>
      </c>
      <c r="N38" s="32">
        <f t="shared" si="2"/>
        <v>171.31680367900697</v>
      </c>
      <c r="O38" s="32">
        <f t="shared" si="2"/>
        <v>214.71075465018149</v>
      </c>
      <c r="P38" s="32">
        <f t="shared" si="2"/>
        <v>270.02436848064315</v>
      </c>
      <c r="Q38" s="32">
        <f t="shared" si="2"/>
        <v>340.58955479515623</v>
      </c>
      <c r="R38" s="32">
        <f t="shared" si="2"/>
        <v>430.66349649256222</v>
      </c>
      <c r="S38" s="32">
        <f t="shared" si="2"/>
        <v>545.68081897319325</v>
      </c>
      <c r="T38" s="32">
        <f t="shared" si="2"/>
        <v>692.57270222789043</v>
      </c>
      <c r="U38" s="32">
        <f t="shared" si="2"/>
        <v>880.17015614927914</v>
      </c>
    </row>
    <row r="39" spans="6:21">
      <c r="F39" s="9">
        <v>35</v>
      </c>
      <c r="G39" s="32">
        <f t="shared" si="2"/>
        <v>42.076878359158087</v>
      </c>
      <c r="H39" s="32">
        <f t="shared" si="2"/>
        <v>50.994367185785187</v>
      </c>
      <c r="I39" s="32">
        <f t="shared" si="2"/>
        <v>62.275944266755609</v>
      </c>
      <c r="J39" s="32">
        <f t="shared" si="2"/>
        <v>76.598313849510532</v>
      </c>
      <c r="K39" s="32">
        <f t="shared" si="2"/>
        <v>94.836322719437277</v>
      </c>
      <c r="L39" s="32">
        <f t="shared" si="2"/>
        <v>118.12086666418486</v>
      </c>
      <c r="M39" s="32">
        <f t="shared" si="2"/>
        <v>147.91345983626448</v>
      </c>
      <c r="N39" s="32">
        <f t="shared" si="2"/>
        <v>186.10214797332756</v>
      </c>
      <c r="O39" s="32">
        <f t="shared" si="2"/>
        <v>235.12472256869788</v>
      </c>
      <c r="P39" s="32">
        <f t="shared" si="2"/>
        <v>298.12680532870746</v>
      </c>
      <c r="Q39" s="32">
        <f t="shared" si="2"/>
        <v>379.16440582262351</v>
      </c>
      <c r="R39" s="32">
        <f t="shared" si="2"/>
        <v>483.46311607166973</v>
      </c>
      <c r="S39" s="32">
        <f t="shared" si="2"/>
        <v>617.74932543970829</v>
      </c>
      <c r="T39" s="32">
        <f t="shared" si="2"/>
        <v>790.67288053979507</v>
      </c>
      <c r="U39" s="32">
        <f t="shared" si="2"/>
        <v>1013.3456795716708</v>
      </c>
    </row>
    <row r="40" spans="6:21">
      <c r="F40" s="9">
        <v>36</v>
      </c>
      <c r="G40" s="32">
        <f t="shared" si="2"/>
        <v>43.507647142749683</v>
      </c>
      <c r="H40" s="32">
        <f t="shared" si="2"/>
        <v>53.034254529500885</v>
      </c>
      <c r="I40" s="32">
        <f t="shared" si="2"/>
        <v>65.174222594758277</v>
      </c>
      <c r="J40" s="32">
        <f t="shared" si="2"/>
        <v>80.702246403490946</v>
      </c>
      <c r="K40" s="32">
        <f t="shared" si="2"/>
        <v>100.62813885540912</v>
      </c>
      <c r="L40" s="32">
        <f t="shared" si="2"/>
        <v>126.26811866403595</v>
      </c>
      <c r="M40" s="32">
        <f t="shared" si="2"/>
        <v>159.337402024803</v>
      </c>
      <c r="N40" s="32">
        <f t="shared" si="2"/>
        <v>202.0703198111938</v>
      </c>
      <c r="O40" s="32">
        <f t="shared" si="2"/>
        <v>257.37594759988065</v>
      </c>
      <c r="P40" s="32">
        <f t="shared" si="2"/>
        <v>329.03948586157821</v>
      </c>
      <c r="Q40" s="32">
        <f t="shared" si="2"/>
        <v>421.98249046311207</v>
      </c>
      <c r="R40" s="32">
        <f t="shared" si="2"/>
        <v>542.59869000027004</v>
      </c>
      <c r="S40" s="32">
        <f t="shared" si="2"/>
        <v>699.18673774687045</v>
      </c>
      <c r="T40" s="32">
        <f t="shared" si="2"/>
        <v>902.50708381536663</v>
      </c>
      <c r="U40" s="32">
        <f t="shared" si="2"/>
        <v>1166.4975315074216</v>
      </c>
    </row>
    <row r="41" spans="6:21">
      <c r="F41" s="9">
        <v>37</v>
      </c>
      <c r="G41" s="32">
        <f t="shared" si="2"/>
        <v>44.952723614177181</v>
      </c>
      <c r="H41" s="32">
        <f t="shared" si="2"/>
        <v>55.114939620090915</v>
      </c>
      <c r="I41" s="32">
        <f t="shared" si="2"/>
        <v>68.159449272601009</v>
      </c>
      <c r="J41" s="32">
        <f t="shared" si="2"/>
        <v>84.970336259630614</v>
      </c>
      <c r="K41" s="32">
        <f t="shared" si="2"/>
        <v>106.70954579817959</v>
      </c>
      <c r="L41" s="32">
        <f t="shared" si="2"/>
        <v>134.90420578387813</v>
      </c>
      <c r="M41" s="32">
        <f t="shared" si="2"/>
        <v>171.56102016653924</v>
      </c>
      <c r="N41" s="32">
        <f t="shared" si="2"/>
        <v>219.31594539608932</v>
      </c>
      <c r="O41" s="32">
        <f t="shared" si="2"/>
        <v>281.62978288386995</v>
      </c>
      <c r="P41" s="32">
        <f t="shared" si="2"/>
        <v>363.04343444773605</v>
      </c>
      <c r="Q41" s="32">
        <f t="shared" si="2"/>
        <v>469.51056441405444</v>
      </c>
      <c r="R41" s="32">
        <f t="shared" si="2"/>
        <v>608.83053280030265</v>
      </c>
      <c r="S41" s="32">
        <f t="shared" si="2"/>
        <v>791.21101365396351</v>
      </c>
      <c r="T41" s="32">
        <f t="shared" si="2"/>
        <v>1029.998075549518</v>
      </c>
      <c r="U41" s="32">
        <f t="shared" si="2"/>
        <v>1342.6221612335348</v>
      </c>
    </row>
    <row r="42" spans="6:21">
      <c r="F42" s="9">
        <v>38</v>
      </c>
      <c r="G42" s="32">
        <f t="shared" si="2"/>
        <v>46.412250850318969</v>
      </c>
      <c r="H42" s="32">
        <f t="shared" si="2"/>
        <v>57.237238412492751</v>
      </c>
      <c r="I42" s="32">
        <f t="shared" si="2"/>
        <v>71.234232750779043</v>
      </c>
      <c r="J42" s="32">
        <f t="shared" si="2"/>
        <v>89.409149710015825</v>
      </c>
      <c r="K42" s="32">
        <f t="shared" si="2"/>
        <v>113.09502308808854</v>
      </c>
      <c r="L42" s="32">
        <f t="shared" si="2"/>
        <v>144.05845813091085</v>
      </c>
      <c r="M42" s="32">
        <f t="shared" si="2"/>
        <v>184.64029157819695</v>
      </c>
      <c r="N42" s="32">
        <f t="shared" si="2"/>
        <v>237.94122102777649</v>
      </c>
      <c r="O42" s="32">
        <f t="shared" si="2"/>
        <v>308.06646334341826</v>
      </c>
      <c r="P42" s="32">
        <f t="shared" si="2"/>
        <v>400.44777789250981</v>
      </c>
      <c r="Q42" s="32">
        <f t="shared" si="2"/>
        <v>522.26672649960051</v>
      </c>
      <c r="R42" s="32">
        <f t="shared" si="2"/>
        <v>683.01019673633891</v>
      </c>
      <c r="S42" s="32">
        <f t="shared" si="2"/>
        <v>895.19844542897852</v>
      </c>
      <c r="T42" s="32">
        <f t="shared" si="2"/>
        <v>1175.3378061264507</v>
      </c>
      <c r="U42" s="32">
        <f t="shared" si="2"/>
        <v>1545.1654854185649</v>
      </c>
    </row>
    <row r="43" spans="6:21">
      <c r="F43" s="9">
        <v>39</v>
      </c>
      <c r="G43" s="32">
        <f t="shared" si="2"/>
        <v>47.886373358822119</v>
      </c>
      <c r="H43" s="32">
        <f t="shared" si="2"/>
        <v>59.401983180742562</v>
      </c>
      <c r="I43" s="32">
        <f t="shared" si="2"/>
        <v>74.401259733302425</v>
      </c>
      <c r="J43" s="32">
        <f t="shared" si="2"/>
        <v>94.025515698416442</v>
      </c>
      <c r="K43" s="32">
        <f t="shared" si="2"/>
        <v>119.799774242493</v>
      </c>
      <c r="L43" s="32">
        <f t="shared" si="2"/>
        <v>153.76196561876552</v>
      </c>
      <c r="M43" s="32">
        <f t="shared" si="2"/>
        <v>198.63511198867079</v>
      </c>
      <c r="N43" s="32">
        <f t="shared" si="2"/>
        <v>258.05651870999861</v>
      </c>
      <c r="O43" s="32">
        <f t="shared" si="2"/>
        <v>336.88244504432589</v>
      </c>
      <c r="P43" s="32">
        <f t="shared" si="2"/>
        <v>441.59255568176081</v>
      </c>
      <c r="Q43" s="32">
        <f t="shared" si="2"/>
        <v>580.82606641455652</v>
      </c>
      <c r="R43" s="32">
        <f t="shared" si="2"/>
        <v>766.09142034469949</v>
      </c>
      <c r="S43" s="32">
        <f t="shared" si="2"/>
        <v>1012.7042433347457</v>
      </c>
      <c r="T43" s="32">
        <f t="shared" si="2"/>
        <v>1341.0250989841538</v>
      </c>
      <c r="U43" s="32">
        <f t="shared" si="2"/>
        <v>1778.0903082313489</v>
      </c>
    </row>
    <row r="44" spans="6:21">
      <c r="F44" s="9">
        <v>40</v>
      </c>
      <c r="G44" s="32">
        <f t="shared" si="2"/>
        <v>49.37523709241038</v>
      </c>
      <c r="H44" s="32">
        <f t="shared" si="2"/>
        <v>61.610022844357445</v>
      </c>
      <c r="I44" s="32">
        <f t="shared" si="2"/>
        <v>77.663297525301473</v>
      </c>
      <c r="J44" s="32">
        <f t="shared" si="2"/>
        <v>98.82653632635315</v>
      </c>
      <c r="K44" s="32">
        <f t="shared" si="2"/>
        <v>126.83976295461763</v>
      </c>
      <c r="L44" s="32">
        <f t="shared" si="2"/>
        <v>164.04768355589141</v>
      </c>
      <c r="M44" s="32">
        <f t="shared" si="2"/>
        <v>213.60956982787772</v>
      </c>
      <c r="N44" s="32">
        <f t="shared" si="2"/>
        <v>279.78104020679854</v>
      </c>
      <c r="O44" s="32">
        <f t="shared" si="2"/>
        <v>368.29186509831527</v>
      </c>
      <c r="P44" s="32">
        <f t="shared" si="2"/>
        <v>486.85181124993682</v>
      </c>
      <c r="Q44" s="32">
        <f t="shared" si="2"/>
        <v>645.82693372015774</v>
      </c>
      <c r="R44" s="32">
        <f t="shared" si="2"/>
        <v>859.14239078606374</v>
      </c>
      <c r="S44" s="32">
        <f t="shared" si="2"/>
        <v>1145.4857949682626</v>
      </c>
      <c r="T44" s="32">
        <f t="shared" si="2"/>
        <v>1529.9086128419358</v>
      </c>
      <c r="U44" s="32">
        <f t="shared" si="2"/>
        <v>2045.9538544660513</v>
      </c>
    </row>
    <row r="45" spans="6:21">
      <c r="F45" s="9">
        <v>41</v>
      </c>
      <c r="G45" s="32">
        <f t="shared" si="2"/>
        <v>50.878989463334491</v>
      </c>
      <c r="H45" s="32">
        <f t="shared" si="2"/>
        <v>63.86222330124459</v>
      </c>
      <c r="I45" s="32">
        <f t="shared" si="2"/>
        <v>81.023196451060528</v>
      </c>
      <c r="J45" s="32">
        <f t="shared" si="2"/>
        <v>103.81959777940726</v>
      </c>
      <c r="K45" s="32">
        <f t="shared" si="2"/>
        <v>134.23175110234854</v>
      </c>
      <c r="L45" s="32">
        <f t="shared" si="2"/>
        <v>174.95054456924487</v>
      </c>
      <c r="M45" s="32">
        <f t="shared" si="2"/>
        <v>229.63223971582914</v>
      </c>
      <c r="N45" s="32">
        <f t="shared" si="2"/>
        <v>303.24352342334237</v>
      </c>
      <c r="O45" s="32">
        <f t="shared" si="2"/>
        <v>402.52813295716368</v>
      </c>
      <c r="P45" s="32">
        <f t="shared" si="2"/>
        <v>536.63699237493051</v>
      </c>
      <c r="Q45" s="32">
        <f t="shared" si="2"/>
        <v>717.97789642937528</v>
      </c>
      <c r="R45" s="32">
        <f t="shared" si="2"/>
        <v>963.35947768039125</v>
      </c>
      <c r="S45" s="32">
        <f t="shared" si="2"/>
        <v>1295.5289483141366</v>
      </c>
      <c r="T45" s="32">
        <f t="shared" si="2"/>
        <v>1745.2358186398069</v>
      </c>
      <c r="U45" s="32">
        <f t="shared" si="2"/>
        <v>2353.9969326359587</v>
      </c>
    </row>
    <row r="46" spans="6:21">
      <c r="F46" s="9">
        <v>42</v>
      </c>
      <c r="G46" s="32">
        <f t="shared" si="2"/>
        <v>52.397779357967856</v>
      </c>
      <c r="H46" s="32">
        <f t="shared" si="2"/>
        <v>66.159467767269476</v>
      </c>
      <c r="I46" s="32">
        <f t="shared" si="2"/>
        <v>84.483892344592348</v>
      </c>
      <c r="J46" s="32">
        <f t="shared" si="2"/>
        <v>109.01238169058355</v>
      </c>
      <c r="K46" s="32">
        <f t="shared" si="2"/>
        <v>141.99333865746596</v>
      </c>
      <c r="L46" s="32">
        <f t="shared" si="2"/>
        <v>186.5075772433996</v>
      </c>
      <c r="M46" s="32">
        <f t="shared" si="2"/>
        <v>246.77649649593721</v>
      </c>
      <c r="N46" s="32">
        <f t="shared" si="2"/>
        <v>328.58300529720975</v>
      </c>
      <c r="O46" s="32">
        <f t="shared" si="2"/>
        <v>439.84566492330845</v>
      </c>
      <c r="P46" s="32">
        <f t="shared" si="2"/>
        <v>591.40069161242366</v>
      </c>
      <c r="Q46" s="32">
        <f t="shared" si="2"/>
        <v>798.06546503660672</v>
      </c>
      <c r="R46" s="32">
        <f t="shared" si="2"/>
        <v>1080.0826150020384</v>
      </c>
      <c r="S46" s="32">
        <f t="shared" si="2"/>
        <v>1465.0777115949743</v>
      </c>
      <c r="T46" s="32">
        <f t="shared" si="2"/>
        <v>1990.7088332493802</v>
      </c>
      <c r="U46" s="32">
        <f t="shared" si="2"/>
        <v>2708.2464725313525</v>
      </c>
    </row>
    <row r="47" spans="6:21">
      <c r="F47" s="9">
        <v>43</v>
      </c>
      <c r="G47" s="32">
        <f t="shared" si="2"/>
        <v>53.931757151547494</v>
      </c>
      <c r="H47" s="32">
        <f t="shared" si="2"/>
        <v>68.502657122614849</v>
      </c>
      <c r="I47" s="32">
        <f t="shared" si="2"/>
        <v>88.048409114930124</v>
      </c>
      <c r="J47" s="32">
        <f t="shared" si="2"/>
        <v>114.41287695820689</v>
      </c>
      <c r="K47" s="32">
        <f t="shared" si="2"/>
        <v>150.14300559033927</v>
      </c>
      <c r="L47" s="32">
        <f t="shared" si="2"/>
        <v>198.75803187800361</v>
      </c>
      <c r="M47" s="32">
        <f t="shared" si="2"/>
        <v>265.12085125065283</v>
      </c>
      <c r="N47" s="32">
        <f t="shared" si="2"/>
        <v>355.94964572098655</v>
      </c>
      <c r="O47" s="32">
        <f t="shared" si="2"/>
        <v>480.52177476640617</v>
      </c>
      <c r="P47" s="32">
        <f t="shared" si="2"/>
        <v>651.6407607736661</v>
      </c>
      <c r="Q47" s="32">
        <f t="shared" si="2"/>
        <v>886.9626661906334</v>
      </c>
      <c r="R47" s="32">
        <f t="shared" si="2"/>
        <v>1210.8125288022832</v>
      </c>
      <c r="S47" s="32">
        <f t="shared" si="2"/>
        <v>1656.6678141023206</v>
      </c>
      <c r="T47" s="32">
        <f t="shared" si="2"/>
        <v>2270.5480699042937</v>
      </c>
      <c r="U47" s="32">
        <f t="shared" si="2"/>
        <v>3115.6334434110554</v>
      </c>
    </row>
    <row r="48" spans="6:21">
      <c r="F48" s="9">
        <v>44</v>
      </c>
      <c r="G48" s="32">
        <f t="shared" si="2"/>
        <v>55.481074723062974</v>
      </c>
      <c r="H48" s="32">
        <f t="shared" si="2"/>
        <v>70.89271026506718</v>
      </c>
      <c r="I48" s="32">
        <f t="shared" si="2"/>
        <v>91.719861388378007</v>
      </c>
      <c r="J48" s="32">
        <f t="shared" si="2"/>
        <v>120.0293920365352</v>
      </c>
      <c r="K48" s="32">
        <f t="shared" si="2"/>
        <v>158.70015586985622</v>
      </c>
      <c r="L48" s="32">
        <f t="shared" si="2"/>
        <v>211.74351379068386</v>
      </c>
      <c r="M48" s="32">
        <f t="shared" si="2"/>
        <v>284.74931083819848</v>
      </c>
      <c r="N48" s="32">
        <f t="shared" si="2"/>
        <v>385.50561737866559</v>
      </c>
      <c r="O48" s="32">
        <f t="shared" si="2"/>
        <v>524.85873449538281</v>
      </c>
      <c r="P48" s="32">
        <f t="shared" si="2"/>
        <v>717.90483685103277</v>
      </c>
      <c r="Q48" s="32">
        <f t="shared" si="2"/>
        <v>985.63855947160312</v>
      </c>
      <c r="R48" s="32">
        <f t="shared" si="2"/>
        <v>1357.230032258557</v>
      </c>
      <c r="S48" s="32">
        <f t="shared" si="2"/>
        <v>1873.1646299356221</v>
      </c>
      <c r="T48" s="32">
        <f t="shared" si="2"/>
        <v>2589.5647996908951</v>
      </c>
      <c r="U48" s="32">
        <f t="shared" si="2"/>
        <v>3584.1284599227129</v>
      </c>
    </row>
    <row r="49" spans="6:21">
      <c r="F49" s="9">
        <v>45</v>
      </c>
      <c r="G49" s="32">
        <f t="shared" si="2"/>
        <v>57.045885470293612</v>
      </c>
      <c r="H49" s="32">
        <f t="shared" si="2"/>
        <v>73.330564470368515</v>
      </c>
      <c r="I49" s="32">
        <f t="shared" si="2"/>
        <v>95.501457230029345</v>
      </c>
      <c r="J49" s="32">
        <f t="shared" si="2"/>
        <v>125.87056771799661</v>
      </c>
      <c r="K49" s="32">
        <f t="shared" si="2"/>
        <v>167.68516366334907</v>
      </c>
      <c r="L49" s="32">
        <f t="shared" si="2"/>
        <v>225.5081246181249</v>
      </c>
      <c r="M49" s="32">
        <f t="shared" si="2"/>
        <v>305.75176259687237</v>
      </c>
      <c r="N49" s="32">
        <f t="shared" si="2"/>
        <v>417.42606676895872</v>
      </c>
      <c r="O49" s="32">
        <f t="shared" si="2"/>
        <v>573.18602059996726</v>
      </c>
      <c r="P49" s="32">
        <f t="shared" si="2"/>
        <v>790.79532053613616</v>
      </c>
      <c r="Q49" s="32">
        <f t="shared" si="2"/>
        <v>1095.1688010134797</v>
      </c>
      <c r="R49" s="32">
        <f t="shared" si="2"/>
        <v>1521.2176361295842</v>
      </c>
      <c r="S49" s="32">
        <f t="shared" si="2"/>
        <v>2117.8060318272528</v>
      </c>
      <c r="T49" s="32">
        <f t="shared" si="2"/>
        <v>2953.2438716476208</v>
      </c>
      <c r="U49" s="32">
        <f t="shared" si="2"/>
        <v>4122.8977289111199</v>
      </c>
    </row>
    <row r="50" spans="6:21">
      <c r="F50" s="9">
        <v>46</v>
      </c>
      <c r="G50" s="32">
        <f t="shared" si="2"/>
        <v>58.626344324996573</v>
      </c>
      <c r="H50" s="32">
        <f t="shared" si="2"/>
        <v>75.817175759775893</v>
      </c>
      <c r="I50" s="32">
        <f t="shared" si="2"/>
        <v>99.396500946930232</v>
      </c>
      <c r="J50" s="32">
        <f t="shared" si="2"/>
        <v>131.94539042671647</v>
      </c>
      <c r="K50" s="32">
        <f t="shared" si="2"/>
        <v>177.11942184651647</v>
      </c>
      <c r="L50" s="32">
        <f t="shared" si="2"/>
        <v>240.09861209521239</v>
      </c>
      <c r="M50" s="32">
        <f t="shared" si="2"/>
        <v>328.22438597865346</v>
      </c>
      <c r="N50" s="32">
        <f t="shared" si="2"/>
        <v>451.90015211047557</v>
      </c>
      <c r="O50" s="32">
        <f t="shared" si="2"/>
        <v>625.86276245396436</v>
      </c>
      <c r="P50" s="32">
        <f t="shared" si="2"/>
        <v>870.97485258974973</v>
      </c>
      <c r="Q50" s="32">
        <f t="shared" si="2"/>
        <v>1216.7473691249625</v>
      </c>
      <c r="R50" s="32">
        <f t="shared" si="2"/>
        <v>1704.8837524651344</v>
      </c>
      <c r="S50" s="32">
        <f t="shared" si="2"/>
        <v>2394.250815964795</v>
      </c>
      <c r="T50" s="32">
        <f t="shared" si="2"/>
        <v>3367.838013678288</v>
      </c>
      <c r="U50" s="32">
        <f t="shared" si="2"/>
        <v>4742.4823882477876</v>
      </c>
    </row>
    <row r="51" spans="6:21">
      <c r="F51" s="9">
        <v>47</v>
      </c>
      <c r="G51" s="32">
        <f t="shared" si="2"/>
        <v>60.222607768246483</v>
      </c>
      <c r="H51" s="32">
        <f t="shared" si="2"/>
        <v>78.353519274971362</v>
      </c>
      <c r="I51" s="32">
        <f t="shared" si="2"/>
        <v>103.40839597533815</v>
      </c>
      <c r="J51" s="32">
        <f t="shared" si="2"/>
        <v>138.26320604378515</v>
      </c>
      <c r="K51" s="32">
        <f t="shared" si="2"/>
        <v>187.02539293884234</v>
      </c>
      <c r="L51" s="32">
        <f t="shared" si="2"/>
        <v>255.5645288209252</v>
      </c>
      <c r="M51" s="32">
        <f t="shared" si="2"/>
        <v>352.27009299715922</v>
      </c>
      <c r="N51" s="32">
        <f t="shared" si="2"/>
        <v>489.13216427931366</v>
      </c>
      <c r="O51" s="32">
        <f t="shared" si="2"/>
        <v>683.28041107482125</v>
      </c>
      <c r="P51" s="32">
        <f t="shared" si="2"/>
        <v>959.17233784872474</v>
      </c>
      <c r="Q51" s="32">
        <f t="shared" si="2"/>
        <v>1351.6995797287082</v>
      </c>
      <c r="R51" s="32">
        <f t="shared" si="2"/>
        <v>1910.5898027609505</v>
      </c>
      <c r="S51" s="32">
        <f t="shared" si="2"/>
        <v>2706.6334220402182</v>
      </c>
      <c r="T51" s="32">
        <f t="shared" si="2"/>
        <v>3840.4753355932489</v>
      </c>
      <c r="U51" s="32">
        <f t="shared" si="2"/>
        <v>5455.004746484954</v>
      </c>
    </row>
    <row r="52" spans="6:21">
      <c r="F52" s="9">
        <v>48</v>
      </c>
      <c r="G52" s="32">
        <f t="shared" si="2"/>
        <v>61.834833845928991</v>
      </c>
      <c r="H52" s="32">
        <f t="shared" si="2"/>
        <v>80.94058966047082</v>
      </c>
      <c r="I52" s="32">
        <f t="shared" si="2"/>
        <v>107.54064785459829</v>
      </c>
      <c r="J52" s="32">
        <f t="shared" si="2"/>
        <v>144.83373428553656</v>
      </c>
      <c r="K52" s="32">
        <f t="shared" si="2"/>
        <v>197.42666258578444</v>
      </c>
      <c r="L52" s="32">
        <f t="shared" si="2"/>
        <v>271.95840055018067</v>
      </c>
      <c r="M52" s="32">
        <f t="shared" si="2"/>
        <v>377.99899950696033</v>
      </c>
      <c r="N52" s="32">
        <f t="shared" si="2"/>
        <v>529.34273742165863</v>
      </c>
      <c r="O52" s="32">
        <f t="shared" si="2"/>
        <v>745.86564807155514</v>
      </c>
      <c r="P52" s="32">
        <f t="shared" si="2"/>
        <v>1056.1895716335973</v>
      </c>
      <c r="Q52" s="32">
        <f t="shared" si="2"/>
        <v>1501.4965334988665</v>
      </c>
      <c r="R52" s="32">
        <f t="shared" si="2"/>
        <v>2140.9805790922651</v>
      </c>
      <c r="S52" s="32">
        <f t="shared" si="2"/>
        <v>3059.6257669054462</v>
      </c>
      <c r="T52" s="32">
        <f t="shared" si="2"/>
        <v>4379.2818825763043</v>
      </c>
      <c r="U52" s="32">
        <f t="shared" si="2"/>
        <v>6274.405458457697</v>
      </c>
    </row>
    <row r="53" spans="6:21">
      <c r="F53" s="9">
        <v>49</v>
      </c>
      <c r="G53" s="32">
        <f t="shared" si="2"/>
        <v>63.463182184388295</v>
      </c>
      <c r="H53" s="32">
        <f t="shared" si="2"/>
        <v>83.579401453680234</v>
      </c>
      <c r="I53" s="32">
        <f t="shared" si="2"/>
        <v>111.79686729023621</v>
      </c>
      <c r="J53" s="32">
        <f t="shared" si="2"/>
        <v>151.66708365695803</v>
      </c>
      <c r="K53" s="32">
        <f t="shared" si="2"/>
        <v>208.34799571507369</v>
      </c>
      <c r="L53" s="32">
        <f t="shared" si="2"/>
        <v>289.33590458319151</v>
      </c>
      <c r="M53" s="32">
        <f t="shared" si="2"/>
        <v>405.52892947244754</v>
      </c>
      <c r="N53" s="32">
        <f t="shared" si="2"/>
        <v>572.7701564153914</v>
      </c>
      <c r="O53" s="32">
        <f t="shared" si="2"/>
        <v>814.08355639799504</v>
      </c>
      <c r="P53" s="32">
        <f t="shared" si="2"/>
        <v>1162.9085287969572</v>
      </c>
      <c r="Q53" s="32">
        <f t="shared" si="2"/>
        <v>1667.7711521837416</v>
      </c>
      <c r="R53" s="32">
        <f t="shared" si="2"/>
        <v>2399.0182485833366</v>
      </c>
      <c r="S53" s="32">
        <f t="shared" si="2"/>
        <v>3458.5071166031544</v>
      </c>
      <c r="T53" s="32">
        <f t="shared" si="2"/>
        <v>4993.5213461369876</v>
      </c>
      <c r="U53" s="32">
        <f t="shared" si="2"/>
        <v>7216.7162772263509</v>
      </c>
    </row>
    <row r="54" spans="6:21">
      <c r="F54" s="9">
        <v>50</v>
      </c>
      <c r="G54" s="32">
        <f t="shared" ref="G54:U64" si="3">((1+G$4)^$F54-1)/G$4*(1+G$4)</f>
        <v>65.107814006232203</v>
      </c>
      <c r="H54" s="32">
        <f t="shared" si="3"/>
        <v>86.270989482753833</v>
      </c>
      <c r="I54" s="32">
        <f t="shared" si="3"/>
        <v>116.1807733089433</v>
      </c>
      <c r="J54" s="32">
        <f t="shared" si="3"/>
        <v>158.77376700323637</v>
      </c>
      <c r="K54" s="32">
        <f t="shared" si="3"/>
        <v>219.81539550082738</v>
      </c>
      <c r="L54" s="32">
        <f t="shared" si="3"/>
        <v>307.756058858183</v>
      </c>
      <c r="M54" s="32">
        <f t="shared" si="3"/>
        <v>434.98595453551889</v>
      </c>
      <c r="N54" s="32">
        <f t="shared" si="3"/>
        <v>619.67176892862278</v>
      </c>
      <c r="O54" s="32">
        <f t="shared" si="3"/>
        <v>888.44107647381475</v>
      </c>
      <c r="P54" s="32">
        <f t="shared" si="3"/>
        <v>1280.299381676653</v>
      </c>
      <c r="Q54" s="32">
        <f t="shared" si="3"/>
        <v>1852.3359789239537</v>
      </c>
      <c r="R54" s="32">
        <f t="shared" si="3"/>
        <v>2688.0204384133376</v>
      </c>
      <c r="S54" s="32">
        <f t="shared" si="3"/>
        <v>3909.2430417615642</v>
      </c>
      <c r="T54" s="32">
        <f t="shared" si="3"/>
        <v>5693.7543345961667</v>
      </c>
      <c r="U54" s="32">
        <f t="shared" si="3"/>
        <v>8300.3737188103023</v>
      </c>
    </row>
    <row r="55" spans="6:21">
      <c r="F55" s="9">
        <v>51</v>
      </c>
      <c r="G55" s="32">
        <f t="shared" si="3"/>
        <v>66.768892146294476</v>
      </c>
      <c r="H55" s="32">
        <f t="shared" si="3"/>
        <v>89.016409272408893</v>
      </c>
      <c r="I55" s="32">
        <f t="shared" si="3"/>
        <v>120.6961965082116</v>
      </c>
      <c r="J55" s="32">
        <f t="shared" si="3"/>
        <v>166.16471768336584</v>
      </c>
      <c r="K55" s="32">
        <f t="shared" si="3"/>
        <v>231.85616527586876</v>
      </c>
      <c r="L55" s="32">
        <f t="shared" si="3"/>
        <v>327.28142238967405</v>
      </c>
      <c r="M55" s="32">
        <f t="shared" si="3"/>
        <v>466.50497135300532</v>
      </c>
      <c r="N55" s="32">
        <f t="shared" si="3"/>
        <v>670.32551044291267</v>
      </c>
      <c r="O55" s="32">
        <f t="shared" si="3"/>
        <v>969.49077335645825</v>
      </c>
      <c r="P55" s="32">
        <f t="shared" si="3"/>
        <v>1409.4293198443183</v>
      </c>
      <c r="Q55" s="32">
        <f t="shared" si="3"/>
        <v>2057.2029366055885</v>
      </c>
      <c r="R55" s="32">
        <f t="shared" si="3"/>
        <v>3011.7028910229383</v>
      </c>
      <c r="S55" s="32">
        <f t="shared" si="3"/>
        <v>4418.5746371905661</v>
      </c>
      <c r="T55" s="32">
        <f t="shared" si="3"/>
        <v>6492.0199414396293</v>
      </c>
      <c r="U55" s="32">
        <f t="shared" si="3"/>
        <v>9546.5797766318465</v>
      </c>
    </row>
    <row r="56" spans="6:21">
      <c r="F56" s="9">
        <v>52</v>
      </c>
      <c r="G56" s="32">
        <f t="shared" si="3"/>
        <v>68.446581067757435</v>
      </c>
      <c r="H56" s="32">
        <f t="shared" si="3"/>
        <v>91.816737457857101</v>
      </c>
      <c r="I56" s="32">
        <f t="shared" si="3"/>
        <v>125.34708240345795</v>
      </c>
      <c r="J56" s="32">
        <f t="shared" si="3"/>
        <v>173.85130639070047</v>
      </c>
      <c r="K56" s="32">
        <f t="shared" si="3"/>
        <v>244.49897353966219</v>
      </c>
      <c r="L56" s="32">
        <f t="shared" si="3"/>
        <v>347.97830773305452</v>
      </c>
      <c r="M56" s="32">
        <f t="shared" si="3"/>
        <v>500.23031934771558</v>
      </c>
      <c r="N56" s="32">
        <f t="shared" si="3"/>
        <v>725.03155127834566</v>
      </c>
      <c r="O56" s="32">
        <f t="shared" si="3"/>
        <v>1057.8349429585394</v>
      </c>
      <c r="P56" s="32">
        <f t="shared" si="3"/>
        <v>1551.4722518287504</v>
      </c>
      <c r="Q56" s="32">
        <f t="shared" si="3"/>
        <v>2284.6052596322033</v>
      </c>
      <c r="R56" s="32">
        <f t="shared" si="3"/>
        <v>3374.2272379456913</v>
      </c>
      <c r="S56" s="32">
        <f t="shared" si="3"/>
        <v>4994.1193400253396</v>
      </c>
      <c r="T56" s="32">
        <f t="shared" si="3"/>
        <v>7402.0427332411791</v>
      </c>
      <c r="U56" s="32">
        <f t="shared" si="3"/>
        <v>10979.716743126623</v>
      </c>
    </row>
    <row r="57" spans="6:21">
      <c r="F57" s="9">
        <v>53</v>
      </c>
      <c r="G57" s="32">
        <f t="shared" si="3"/>
        <v>70.141046878434977</v>
      </c>
      <c r="H57" s="32">
        <f t="shared" si="3"/>
        <v>94.673072207014215</v>
      </c>
      <c r="I57" s="32">
        <f t="shared" si="3"/>
        <v>130.13749487556166</v>
      </c>
      <c r="J57" s="32">
        <f t="shared" si="3"/>
        <v>181.84535864632852</v>
      </c>
      <c r="K57" s="32">
        <f t="shared" si="3"/>
        <v>257.7739222166453</v>
      </c>
      <c r="L57" s="32">
        <f t="shared" si="3"/>
        <v>369.91700619703784</v>
      </c>
      <c r="M57" s="32">
        <f t="shared" si="3"/>
        <v>536.31644170205573</v>
      </c>
      <c r="N57" s="32">
        <f t="shared" si="3"/>
        <v>784.11407538061326</v>
      </c>
      <c r="O57" s="32">
        <f t="shared" si="3"/>
        <v>1154.130087824808</v>
      </c>
      <c r="P57" s="32">
        <f t="shared" si="3"/>
        <v>1707.7194770116255</v>
      </c>
      <c r="Q57" s="32">
        <f t="shared" si="3"/>
        <v>2537.0218381917462</v>
      </c>
      <c r="R57" s="32">
        <f t="shared" si="3"/>
        <v>3780.2545064991741</v>
      </c>
      <c r="S57" s="32">
        <f t="shared" si="3"/>
        <v>5644.4848542286318</v>
      </c>
      <c r="T57" s="32">
        <f t="shared" si="3"/>
        <v>8439.4687158949455</v>
      </c>
      <c r="U57" s="32">
        <f t="shared" si="3"/>
        <v>12627.824254595615</v>
      </c>
    </row>
    <row r="58" spans="6:21">
      <c r="F58" s="9">
        <v>54</v>
      </c>
      <c r="G58" s="32">
        <f t="shared" si="3"/>
        <v>71.852457347219385</v>
      </c>
      <c r="H58" s="32">
        <f t="shared" si="3"/>
        <v>97.586533651154525</v>
      </c>
      <c r="I58" s="32">
        <f t="shared" si="3"/>
        <v>135.07161972182854</v>
      </c>
      <c r="J58" s="32">
        <f t="shared" si="3"/>
        <v>190.15917299218168</v>
      </c>
      <c r="K58" s="32">
        <f t="shared" si="3"/>
        <v>271.71261832747751</v>
      </c>
      <c r="L58" s="32">
        <f t="shared" si="3"/>
        <v>393.17202656886013</v>
      </c>
      <c r="M58" s="32">
        <f t="shared" si="3"/>
        <v>574.92859262119953</v>
      </c>
      <c r="N58" s="32">
        <f t="shared" si="3"/>
        <v>847.92320141106245</v>
      </c>
      <c r="O58" s="32">
        <f t="shared" si="3"/>
        <v>1259.0917957290408</v>
      </c>
      <c r="P58" s="32">
        <f t="shared" si="3"/>
        <v>1879.5914247127882</v>
      </c>
      <c r="Q58" s="32">
        <f t="shared" si="3"/>
        <v>2817.2042403928385</v>
      </c>
      <c r="R58" s="32">
        <f t="shared" si="3"/>
        <v>4235.0050472790754</v>
      </c>
      <c r="S58" s="32">
        <f t="shared" si="3"/>
        <v>6379.3978852783539</v>
      </c>
      <c r="T58" s="32">
        <f t="shared" si="3"/>
        <v>9622.1343361202362</v>
      </c>
      <c r="U58" s="32">
        <f t="shared" si="3"/>
        <v>14523.147892784958</v>
      </c>
    </row>
    <row r="59" spans="6:21">
      <c r="F59" s="9">
        <v>55</v>
      </c>
      <c r="G59" s="32">
        <f t="shared" si="3"/>
        <v>73.580981920691542</v>
      </c>
      <c r="H59" s="32">
        <f t="shared" si="3"/>
        <v>100.55826432417757</v>
      </c>
      <c r="I59" s="32">
        <f t="shared" si="3"/>
        <v>140.1537683134834</v>
      </c>
      <c r="J59" s="32">
        <f t="shared" si="3"/>
        <v>198.80553991186889</v>
      </c>
      <c r="K59" s="32">
        <f t="shared" si="3"/>
        <v>286.34824924385146</v>
      </c>
      <c r="L59" s="32">
        <f t="shared" si="3"/>
        <v>417.82234816299177</v>
      </c>
      <c r="M59" s="32">
        <f t="shared" si="3"/>
        <v>616.24359410468367</v>
      </c>
      <c r="N59" s="32">
        <f t="shared" si="3"/>
        <v>916.83705752394746</v>
      </c>
      <c r="O59" s="32">
        <f t="shared" si="3"/>
        <v>1373.5000573446544</v>
      </c>
      <c r="P59" s="32">
        <f t="shared" si="3"/>
        <v>2068.6505671840673</v>
      </c>
      <c r="Q59" s="32">
        <f t="shared" si="3"/>
        <v>3128.2067068360502</v>
      </c>
      <c r="R59" s="32">
        <f t="shared" si="3"/>
        <v>4744.3256529525643</v>
      </c>
      <c r="S59" s="32">
        <f t="shared" si="3"/>
        <v>7209.8496103645393</v>
      </c>
      <c r="T59" s="32">
        <f t="shared" si="3"/>
        <v>10970.373143177074</v>
      </c>
      <c r="U59" s="32">
        <f t="shared" si="3"/>
        <v>16702.770076702698</v>
      </c>
    </row>
    <row r="60" spans="6:21">
      <c r="F60" s="9">
        <v>56</v>
      </c>
      <c r="G60" s="32">
        <f t="shared" si="3"/>
        <v>75.326791739898496</v>
      </c>
      <c r="H60" s="32">
        <f t="shared" si="3"/>
        <v>103.58942961066114</v>
      </c>
      <c r="I60" s="32">
        <f t="shared" si="3"/>
        <v>145.38838136288786</v>
      </c>
      <c r="J60" s="32">
        <f t="shared" si="3"/>
        <v>207.79776150834368</v>
      </c>
      <c r="K60" s="32">
        <f t="shared" si="3"/>
        <v>301.71566170604399</v>
      </c>
      <c r="L60" s="32">
        <f t="shared" si="3"/>
        <v>443.9516890527712</v>
      </c>
      <c r="M60" s="32">
        <f t="shared" si="3"/>
        <v>660.45064569201145</v>
      </c>
      <c r="N60" s="32">
        <f t="shared" si="3"/>
        <v>991.26402212586333</v>
      </c>
      <c r="O60" s="32">
        <f t="shared" si="3"/>
        <v>1498.2050625056736</v>
      </c>
      <c r="P60" s="32">
        <f t="shared" si="3"/>
        <v>2276.6156239024735</v>
      </c>
      <c r="Q60" s="32">
        <f t="shared" si="3"/>
        <v>3473.4194445880171</v>
      </c>
      <c r="R60" s="32">
        <f t="shared" si="3"/>
        <v>5314.7647313068728</v>
      </c>
      <c r="S60" s="32">
        <f t="shared" si="3"/>
        <v>8148.2600597119299</v>
      </c>
      <c r="T60" s="32">
        <f t="shared" si="3"/>
        <v>12507.365383221866</v>
      </c>
      <c r="U60" s="32">
        <f t="shared" si="3"/>
        <v>19209.335588208101</v>
      </c>
    </row>
    <row r="61" spans="6:21">
      <c r="F61" s="9">
        <v>57</v>
      </c>
      <c r="G61" s="32">
        <f t="shared" si="3"/>
        <v>77.090059657297502</v>
      </c>
      <c r="H61" s="32">
        <f t="shared" si="3"/>
        <v>106.68121820287435</v>
      </c>
      <c r="I61" s="32">
        <f t="shared" si="3"/>
        <v>150.78003280377453</v>
      </c>
      <c r="J61" s="32">
        <f t="shared" si="3"/>
        <v>217.1496719686775</v>
      </c>
      <c r="K61" s="32">
        <f t="shared" si="3"/>
        <v>317.85144479134618</v>
      </c>
      <c r="L61" s="32">
        <f t="shared" si="3"/>
        <v>471.64879039593751</v>
      </c>
      <c r="M61" s="32">
        <f t="shared" si="3"/>
        <v>707.75219089045231</v>
      </c>
      <c r="N61" s="32">
        <f t="shared" si="3"/>
        <v>1071.6451438959325</v>
      </c>
      <c r="O61" s="32">
        <f t="shared" si="3"/>
        <v>1634.1335181311842</v>
      </c>
      <c r="P61" s="32">
        <f t="shared" si="3"/>
        <v>2505.3771862927215</v>
      </c>
      <c r="Q61" s="32">
        <f t="shared" si="3"/>
        <v>3856.6055834926988</v>
      </c>
      <c r="R61" s="32">
        <f t="shared" si="3"/>
        <v>5953.656499063698</v>
      </c>
      <c r="S61" s="32">
        <f t="shared" si="3"/>
        <v>9208.663867474479</v>
      </c>
      <c r="T61" s="32">
        <f t="shared" si="3"/>
        <v>14259.536536872929</v>
      </c>
      <c r="U61" s="32">
        <f t="shared" si="3"/>
        <v>22091.885926439314</v>
      </c>
    </row>
    <row r="62" spans="6:21">
      <c r="F62" s="9">
        <v>58</v>
      </c>
      <c r="G62" s="32">
        <f t="shared" si="3"/>
        <v>78.870960253870464</v>
      </c>
      <c r="H62" s="32">
        <f t="shared" si="3"/>
        <v>109.83484256693187</v>
      </c>
      <c r="I62" s="32">
        <f t="shared" si="3"/>
        <v>156.33343378788774</v>
      </c>
      <c r="J62" s="32">
        <f t="shared" si="3"/>
        <v>226.87565884742452</v>
      </c>
      <c r="K62" s="32">
        <f t="shared" si="3"/>
        <v>334.79401703091355</v>
      </c>
      <c r="L62" s="32">
        <f t="shared" si="3"/>
        <v>501.00771781969371</v>
      </c>
      <c r="M62" s="32">
        <f t="shared" si="3"/>
        <v>758.36484425278388</v>
      </c>
      <c r="N62" s="32">
        <f t="shared" si="3"/>
        <v>1158.4567554076073</v>
      </c>
      <c r="O62" s="32">
        <f t="shared" si="3"/>
        <v>1782.2955347629909</v>
      </c>
      <c r="P62" s="32">
        <f t="shared" si="3"/>
        <v>2757.014904921994</v>
      </c>
      <c r="Q62" s="32">
        <f t="shared" si="3"/>
        <v>4281.9421976768963</v>
      </c>
      <c r="R62" s="32">
        <f t="shared" si="3"/>
        <v>6669.2152789513411</v>
      </c>
      <c r="S62" s="32">
        <f t="shared" si="3"/>
        <v>10406.92017024616</v>
      </c>
      <c r="T62" s="32">
        <f t="shared" si="3"/>
        <v>16257.01165203514</v>
      </c>
      <c r="U62" s="32">
        <f t="shared" si="3"/>
        <v>25406.818815405215</v>
      </c>
    </row>
    <row r="63" spans="6:21">
      <c r="F63" s="9">
        <v>59</v>
      </c>
      <c r="G63" s="32">
        <f t="shared" si="3"/>
        <v>80.669669856409115</v>
      </c>
      <c r="H63" s="32">
        <f t="shared" si="3"/>
        <v>113.05153941827047</v>
      </c>
      <c r="I63" s="32">
        <f t="shared" si="3"/>
        <v>162.05343680152438</v>
      </c>
      <c r="J63" s="32">
        <f t="shared" si="3"/>
        <v>236.9906852013215</v>
      </c>
      <c r="K63" s="32">
        <f t="shared" si="3"/>
        <v>352.58371788245927</v>
      </c>
      <c r="L63" s="32">
        <f t="shared" si="3"/>
        <v>532.12818088887548</v>
      </c>
      <c r="M63" s="32">
        <f t="shared" si="3"/>
        <v>812.52038335047894</v>
      </c>
      <c r="N63" s="32">
        <f t="shared" si="3"/>
        <v>1252.2132958402158</v>
      </c>
      <c r="O63" s="32">
        <f t="shared" si="3"/>
        <v>1943.7921328916602</v>
      </c>
      <c r="P63" s="32">
        <f t="shared" si="3"/>
        <v>3033.8163954141937</v>
      </c>
      <c r="Q63" s="32">
        <f t="shared" si="3"/>
        <v>4754.0658394213551</v>
      </c>
      <c r="R63" s="32">
        <f t="shared" si="3"/>
        <v>7470.6411124255046</v>
      </c>
      <c r="S63" s="32">
        <f t="shared" si="3"/>
        <v>11760.949792378156</v>
      </c>
      <c r="T63" s="32">
        <f t="shared" si="3"/>
        <v>18534.133283320061</v>
      </c>
      <c r="U63" s="32">
        <f t="shared" si="3"/>
        <v>29218.991637715986</v>
      </c>
    </row>
    <row r="64" spans="6:21">
      <c r="F64" s="57">
        <v>60</v>
      </c>
      <c r="G64" s="32">
        <f t="shared" si="3"/>
        <v>82.486366554973216</v>
      </c>
      <c r="H64" s="32">
        <f t="shared" si="3"/>
        <v>116.33257020663592</v>
      </c>
      <c r="I64" s="32">
        <f t="shared" si="3"/>
        <v>167.94503990557013</v>
      </c>
      <c r="J64" s="32">
        <f t="shared" si="3"/>
        <v>247.51031260937449</v>
      </c>
      <c r="K64" s="32">
        <f t="shared" si="3"/>
        <v>371.26290377658211</v>
      </c>
      <c r="L64" s="32">
        <f t="shared" si="3"/>
        <v>565.1158717422079</v>
      </c>
      <c r="M64" s="32">
        <f t="shared" si="3"/>
        <v>870.46681018501226</v>
      </c>
      <c r="N64" s="32">
        <f t="shared" si="3"/>
        <v>1353.4703595074329</v>
      </c>
      <c r="O64" s="32">
        <f t="shared" si="3"/>
        <v>2119.8234248519097</v>
      </c>
      <c r="P64" s="32">
        <f t="shared" si="3"/>
        <v>3338.2980349556128</v>
      </c>
      <c r="Q64" s="32">
        <f t="shared" si="3"/>
        <v>5278.1230817577043</v>
      </c>
      <c r="R64" s="32">
        <f t="shared" si="3"/>
        <v>8368.2380459165634</v>
      </c>
      <c r="S64" s="32">
        <f t="shared" si="3"/>
        <v>13291.003265387317</v>
      </c>
      <c r="T64" s="32">
        <f t="shared" si="3"/>
        <v>21130.051942984875</v>
      </c>
      <c r="U64" s="32">
        <f t="shared" si="3"/>
        <v>33602.990383373384</v>
      </c>
    </row>
    <row r="65" ht="19.5" customHeight="1"/>
  </sheetData>
  <mergeCells count="2">
    <mergeCell ref="B5:C5"/>
    <mergeCell ref="B10:C10"/>
  </mergeCells>
  <conditionalFormatting sqref="G5:U64">
    <cfRule type="cellIs" dxfId="16" priority="11" operator="equal">
      <formula>$D$5</formula>
    </cfRule>
  </conditionalFormatting>
  <conditionalFormatting sqref="G5:U64">
    <cfRule type="cellIs" dxfId="15" priority="10" operator="equal">
      <formula>#REF!</formula>
    </cfRule>
  </conditionalFormatting>
  <conditionalFormatting sqref="D10">
    <cfRule type="cellIs" dxfId="14" priority="9" operator="equal">
      <formula>$D$5</formula>
    </cfRule>
  </conditionalFormatting>
  <conditionalFormatting sqref="D10">
    <cfRule type="cellIs" dxfId="13" priority="8" operator="equal">
      <formula>#REF!</formula>
    </cfRule>
  </conditionalFormatting>
  <conditionalFormatting sqref="D10">
    <cfRule type="cellIs" dxfId="12" priority="7" operator="equal">
      <formula>#REF!</formula>
    </cfRule>
  </conditionalFormatting>
  <conditionalFormatting sqref="G5:U64">
    <cfRule type="cellIs" dxfId="11" priority="6" operator="equal">
      <formula>#REF!</formula>
    </cfRule>
  </conditionalFormatting>
  <conditionalFormatting sqref="D10">
    <cfRule type="cellIs" dxfId="10" priority="5" operator="equal">
      <formula>#REF!</formula>
    </cfRule>
  </conditionalFormatting>
  <conditionalFormatting sqref="G5:U64">
    <cfRule type="cellIs" dxfId="9" priority="4" operator="equal">
      <formula>#REF!</formula>
    </cfRule>
  </conditionalFormatting>
  <conditionalFormatting sqref="D10">
    <cfRule type="cellIs" dxfId="8" priority="3" operator="equal">
      <formula>#REF!</formula>
    </cfRule>
  </conditionalFormatting>
  <conditionalFormatting sqref="G5:U64">
    <cfRule type="cellIs" dxfId="7" priority="2" operator="equal">
      <formula>#REF!</formula>
    </cfRule>
  </conditionalFormatting>
  <conditionalFormatting sqref="D10">
    <cfRule type="cellIs" dxfId="6" priority="1" operator="equal">
      <formula>#REF!</formula>
    </cfRule>
  </conditionalFormatting>
  <pageMargins left="0.7" right="0.7" top="0.75" bottom="0.75" header="0.3" footer="0.3"/>
  <pageSetup paperSize="9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32</vt:i4>
      </vt:variant>
    </vt:vector>
  </HeadingPairs>
  <TitlesOfParts>
    <vt:vector size="44" baseType="lpstr">
      <vt:lpstr>KASUS1</vt:lpstr>
      <vt:lpstr>KASUS2</vt:lpstr>
      <vt:lpstr>KASUS3</vt:lpstr>
      <vt:lpstr>KASUS4</vt:lpstr>
      <vt:lpstr>KASUS5</vt:lpstr>
      <vt:lpstr>KASUS6</vt:lpstr>
      <vt:lpstr>KASUS7</vt:lpstr>
      <vt:lpstr>KASUS8</vt:lpstr>
      <vt:lpstr>KASUS9</vt:lpstr>
      <vt:lpstr>KASUS10</vt:lpstr>
      <vt:lpstr>KASUS11</vt:lpstr>
      <vt:lpstr>KASUS12</vt:lpstr>
      <vt:lpstr>KASUS1!BUNGA</vt:lpstr>
      <vt:lpstr>KASUS10!BUNGA</vt:lpstr>
      <vt:lpstr>KASUS2!BUNGA</vt:lpstr>
      <vt:lpstr>KASUS3!BUNGA</vt:lpstr>
      <vt:lpstr>KASUS4!BUNGA</vt:lpstr>
      <vt:lpstr>KASUS5!BUNGA</vt:lpstr>
      <vt:lpstr>KASUS6!BUNGA</vt:lpstr>
      <vt:lpstr>KASUS7!BUNGA</vt:lpstr>
      <vt:lpstr>KASUS8!BUNGA</vt:lpstr>
      <vt:lpstr>KASUS9!BUNGA</vt:lpstr>
      <vt:lpstr>KASUS10!PERIODE</vt:lpstr>
      <vt:lpstr>KASUS2!PERIODE</vt:lpstr>
      <vt:lpstr>KASUS3!PERIODE</vt:lpstr>
      <vt:lpstr>KASUS4!PERIODE</vt:lpstr>
      <vt:lpstr>KASUS5!PERIODE</vt:lpstr>
      <vt:lpstr>KASUS6!PERIODE</vt:lpstr>
      <vt:lpstr>KASUS7!PERIODE</vt:lpstr>
      <vt:lpstr>KASUS8!PERIODE</vt:lpstr>
      <vt:lpstr>KASUS9!PERIODE</vt:lpstr>
      <vt:lpstr>PERIODE</vt:lpstr>
      <vt:lpstr>KASUS12!TABEL</vt:lpstr>
      <vt:lpstr>TABEL</vt:lpstr>
      <vt:lpstr>TABEL1</vt:lpstr>
      <vt:lpstr>KASUS2!TABEL2</vt:lpstr>
      <vt:lpstr>KASUS3!TABEL2</vt:lpstr>
      <vt:lpstr>KASUS4!TABEL2</vt:lpstr>
      <vt:lpstr>KASUS5!TABEL2</vt:lpstr>
      <vt:lpstr>KASUS6!TABEL2</vt:lpstr>
      <vt:lpstr>KASUS7!TABEL2</vt:lpstr>
      <vt:lpstr>KASUS8!TABEL2</vt:lpstr>
      <vt:lpstr>KASUS9!TABEL2</vt:lpstr>
      <vt:lpstr>KASUS10!TABEL3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2015-08-30T11:14:33Z</dcterms:created>
  <dcterms:modified xsi:type="dcterms:W3CDTF">2016-03-03T13:13:55Z</dcterms:modified>
</cp:coreProperties>
</file>