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500" activeTab="1"/>
  </bookViews>
  <sheets>
    <sheet name="Controle Vacina" sheetId="1" r:id="rId1"/>
    <sheet name="Idosos vacinados" sheetId="2" r:id="rId2"/>
    <sheet name="Vacinados" sheetId="3" r:id="rId3"/>
  </sheets>
  <calcPr calcId="144525"/>
</workbook>
</file>

<file path=xl/sharedStrings.xml><?xml version="1.0" encoding="utf-8"?>
<sst xmlns="http://schemas.openxmlformats.org/spreadsheetml/2006/main" count="123" uniqueCount="80">
  <si>
    <t>ESTADO DO RIO DE JANEIRO
PREFEITURA MUNICIPAL DE NOVA FRIBURGO
SECRETARIA MUNICIPAL DE SAÚDE
SUBSECRETARIA DE VIGILÂNCIA EM SAÚDE</t>
  </si>
  <si>
    <t>Coronavac / Butantan</t>
  </si>
  <si>
    <t>Aztrazenica / Oxford</t>
  </si>
  <si>
    <t>Total de vacinas recebidas</t>
  </si>
  <si>
    <t>Total de vacinas restantes</t>
  </si>
  <si>
    <t>Faixa etária</t>
  </si>
  <si>
    <t>Total vacinas utilizadas</t>
  </si>
  <si>
    <t>acima de 90</t>
  </si>
  <si>
    <t>80-89</t>
  </si>
  <si>
    <t>70-79</t>
  </si>
  <si>
    <t>60-69</t>
  </si>
  <si>
    <t>Total de vacinas utilizadas por faixa etária</t>
  </si>
  <si>
    <t>Total de vacinas utilizadas</t>
  </si>
  <si>
    <t>Total de vacinas utilizadas 1ª dose p / faixa etária</t>
  </si>
  <si>
    <t>Total vacinas</t>
  </si>
  <si>
    <t>Total</t>
  </si>
  <si>
    <t>Total de vacinas utilizadas 2ª dose p / faixa etária</t>
  </si>
  <si>
    <t>Idade</t>
  </si>
  <si>
    <t>mais de 90</t>
  </si>
  <si>
    <t>Local</t>
  </si>
  <si>
    <t>1ª dose</t>
  </si>
  <si>
    <t>2ª dose</t>
  </si>
  <si>
    <t>Drive Thru Idosos</t>
  </si>
  <si>
    <t>ESF Terra Nova</t>
  </si>
  <si>
    <t>ESF Vargem Alta</t>
  </si>
  <si>
    <t>ESF Stucky</t>
  </si>
  <si>
    <t>ESF Riograndina</t>
  </si>
  <si>
    <t>ESF Lumiar</t>
  </si>
  <si>
    <t>ESF Amparo</t>
  </si>
  <si>
    <t>ESF Nova Suiça</t>
  </si>
  <si>
    <t>ESF Rio Bonito</t>
  </si>
  <si>
    <t>Policlínica Centro</t>
  </si>
  <si>
    <t>ESF Mury</t>
  </si>
  <si>
    <t>ESF/UBS São Geraldo</t>
  </si>
  <si>
    <t>ESF Centenário e São Lourenço</t>
  </si>
  <si>
    <t>ESF Varginha</t>
  </si>
  <si>
    <t>ESF/UBS Cordoeira</t>
  </si>
  <si>
    <t>ESF Conquista</t>
  </si>
  <si>
    <t>ESF Campo do Coelho</t>
  </si>
  <si>
    <t>ESF Olaria I, II e III</t>
  </si>
  <si>
    <t>ESF São Pedro da Serra</t>
  </si>
  <si>
    <t>Conselheiro Paulino (Waldyr Costa)</t>
  </si>
  <si>
    <t>Olaria (Tunney Kassuga)</t>
  </si>
  <si>
    <t>Total Geral</t>
  </si>
  <si>
    <t>Total de vacinas utilizadas p / faixa etária</t>
  </si>
  <si>
    <t>Profissionais de Saúde</t>
  </si>
  <si>
    <t>Asilados / Institucionalizados/IDOSOS</t>
  </si>
  <si>
    <t>Asilados / Institucionalizados</t>
  </si>
  <si>
    <t>UPA</t>
  </si>
  <si>
    <t>Hospital Maternidade Dr. Mario Dutra de Castro</t>
  </si>
  <si>
    <t>Hospital Serrano</t>
  </si>
  <si>
    <t>Hospital Unimed Nova Friburgo</t>
  </si>
  <si>
    <t>Hospital São Lucas</t>
  </si>
  <si>
    <t>Hospital Municipal Raul Sertã</t>
  </si>
  <si>
    <t>SOS Vida Resgate</t>
  </si>
  <si>
    <t>Nefrologia</t>
  </si>
  <si>
    <t>Programa Melhor em Casa</t>
  </si>
  <si>
    <t>Casa dos Pobres São Vicente de Paulo</t>
  </si>
  <si>
    <t>Pousada Outono</t>
  </si>
  <si>
    <t>Villevive Hotel Residência para Idosos</t>
  </si>
  <si>
    <t>Lar Abrigo a Jesus</t>
  </si>
  <si>
    <t>Santa Lúcia Clínica Psiquiátrica</t>
  </si>
  <si>
    <t>Técnicos coletores de swab nasal para COVID-19 dos Laboratórios Privados</t>
  </si>
  <si>
    <t>Profissionais de Saúde da Marinha</t>
  </si>
  <si>
    <t>Atenção Básica e Vigilância em Saúde</t>
  </si>
  <si>
    <t>Profissionais de Saúde a partir de 50 anos (clínicas, consultórios, laboratórios privados e autônomos)</t>
  </si>
  <si>
    <t>Laboratórios privados</t>
  </si>
  <si>
    <t>Clínicas de Imagem</t>
  </si>
  <si>
    <t>Profissionais de saúde abaixo de 50 anos</t>
  </si>
  <si>
    <t>IML</t>
  </si>
  <si>
    <t>Profissionais que manipulam corpos contaminados</t>
  </si>
  <si>
    <t>Profisisonais de Saúde do Corpo de Bombeiros</t>
  </si>
  <si>
    <t>Casarão Residência Terapêutica</t>
  </si>
  <si>
    <t>Total de vacinados 1ª dose</t>
  </si>
  <si>
    <t>Total de vacinados 1ª dose - Asilados</t>
  </si>
  <si>
    <t>Total de vacinados 1ª dose - Profissionais de Saúde</t>
  </si>
  <si>
    <t>Total de vacinados 2ª dose</t>
  </si>
  <si>
    <t>Total de vacinados 2ª dose - Asilados</t>
  </si>
  <si>
    <t>Total de vacinados 2ª dose - Profissionais de Saúde</t>
  </si>
  <si>
    <t>Total de Vacinados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</si>
</sst>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8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sz val="11"/>
      <color rgb="FFFF0000"/>
      <name val="Calibri"/>
      <charset val="1"/>
    </font>
    <font>
      <sz val="16"/>
      <color rgb="FF000000"/>
      <name val="Calibri"/>
      <charset val="1"/>
    </font>
    <font>
      <sz val="12"/>
      <color rgb="FF000000"/>
      <name val="Calibri"/>
      <charset val="1"/>
    </font>
    <font>
      <sz val="26"/>
      <color rgb="FF000000"/>
      <name val="Calibri"/>
      <charset val="1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3CDDD"/>
        <bgColor rgb="FFB7DEE8"/>
      </patternFill>
    </fill>
    <fill>
      <patternFill patternType="solid">
        <fgColor rgb="FF31859C"/>
        <bgColor rgb="FF4F81BD"/>
      </patternFill>
    </fill>
    <fill>
      <patternFill patternType="solid">
        <fgColor rgb="FFDBEEF4"/>
        <bgColor rgb="FFEBF1DE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BEEF4"/>
      </patternFill>
    </fill>
    <fill>
      <patternFill patternType="solid">
        <fgColor rgb="FFB7DEE8"/>
        <bgColor rgb="FFD7E4BD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0" borderId="7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2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/>
    <xf numFmtId="0" fontId="1" fillId="6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2" borderId="2" xfId="0" applyFill="1" applyBorder="1"/>
    <xf numFmtId="0" fontId="0" fillId="5" borderId="2" xfId="0" applyFill="1" applyBorder="1"/>
    <xf numFmtId="0" fontId="0" fillId="6" borderId="2" xfId="0" applyFill="1" applyBorder="1"/>
    <xf numFmtId="0" fontId="1" fillId="6" borderId="2" xfId="0" applyFont="1" applyFill="1" applyBorder="1"/>
    <xf numFmtId="0" fontId="5" fillId="0" borderId="4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EBF1DE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3CDDD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1859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bubble3D val="0"/>
            <c:spPr>
              <a:solidFill>
                <a:srgbClr val="4472C4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spc="-1" baseline="0">
                      <a:solidFill>
                        <a:srgbClr val="000000"/>
                      </a:solidFill>
                      <a:latin typeface="Calibri" panose="020F0502020204030204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spc="-1" baseline="0">
                      <a:solidFill>
                        <a:srgbClr val="000000"/>
                      </a:solidFill>
                      <a:latin typeface="Calibri" panose="020F0502020204030204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spc="-1" baseline="0">
                    <a:solidFill>
                      <a:srgbClr val="000000"/>
                    </a:solidFill>
                    <a:latin typeface="Calibri" panose="020F0502020204030204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'Controle Vacina'!$A$18:$A$19</c:f>
              <c:strCache>
                <c:ptCount val="2"/>
                <c:pt idx="0">
                  <c:v>Total de vacinas recebidas</c:v>
                </c:pt>
                <c:pt idx="1">
                  <c:v>Total de vacinas restantes</c:v>
                </c:pt>
              </c:strCache>
            </c:strRef>
          </c:cat>
          <c:val>
            <c:numRef>
              <c:f>'Controle Vacina'!$B$18:$B$19</c:f>
              <c:numCache>
                <c:formatCode>#,##0</c:formatCode>
                <c:ptCount val="2"/>
                <c:pt idx="0">
                  <c:v>69025</c:v>
                </c:pt>
                <c:pt idx="1">
                  <c:v>11834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spc="-1" baseline="0">
              <a:solidFill>
                <a:srgbClr val="000000"/>
              </a:solidFill>
              <a:latin typeface="Calibri" panose="020F0502020204030204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bubble3D val="0"/>
            <c:spPr>
              <a:solidFill>
                <a:srgbClr val="4472C4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spc="-1" baseline="0">
                      <a:solidFill>
                        <a:srgbClr val="000000"/>
                      </a:solidFill>
                      <a:latin typeface="Calibri" panose="020F0502020204030204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spc="-1" baseline="0">
                      <a:solidFill>
                        <a:srgbClr val="000000"/>
                      </a:solidFill>
                      <a:latin typeface="Calibri" panose="020F0502020204030204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spc="-1" baseline="0">
                    <a:solidFill>
                      <a:srgbClr val="000000"/>
                    </a:solidFill>
                    <a:latin typeface="Calibri" panose="020F0502020204030204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'Controle Vacina'!$A$13:$A$14</c:f>
              <c:strCache>
                <c:ptCount val="2"/>
                <c:pt idx="0">
                  <c:v>Coronavac / Butantan</c:v>
                </c:pt>
                <c:pt idx="1">
                  <c:v>Aztrazenica / Oxford</c:v>
                </c:pt>
              </c:strCache>
            </c:strRef>
          </c:cat>
          <c:val>
            <c:numRef>
              <c:f>'Controle Vacina'!$B$13:$B$14</c:f>
              <c:numCache>
                <c:formatCode>#,##0</c:formatCode>
                <c:ptCount val="2"/>
                <c:pt idx="0">
                  <c:v>46550</c:v>
                </c:pt>
                <c:pt idx="1">
                  <c:v>22475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spc="-1" baseline="0">
              <a:solidFill>
                <a:srgbClr val="000000"/>
              </a:solidFill>
              <a:latin typeface="Calibri" panose="020F0502020204030204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27000</xdr:colOff>
      <xdr:row>0</xdr:row>
      <xdr:rowOff>57600</xdr:rowOff>
    </xdr:from>
    <xdr:to>
      <xdr:col>0</xdr:col>
      <xdr:colOff>1006200</xdr:colOff>
      <xdr:row>6</xdr:row>
      <xdr:rowOff>108360</xdr:rowOff>
    </xdr:to>
    <xdr:pic>
      <xdr:nvPicPr>
        <xdr:cNvPr id="2" name="Imagem 1"/>
        <xdr:cNvPicPr/>
      </xdr:nvPicPr>
      <xdr:blipFill>
        <a:blip r:embed="rId3"/>
        <a:stretch>
          <a:fillRect/>
        </a:stretch>
      </xdr:blipFill>
      <xdr:spPr>
        <a:xfrm>
          <a:off x="26670" y="57150"/>
          <a:ext cx="979170" cy="119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27000</xdr:colOff>
      <xdr:row>9</xdr:row>
      <xdr:rowOff>360</xdr:rowOff>
    </xdr:from>
    <xdr:to>
      <xdr:col>10</xdr:col>
      <xdr:colOff>330120</xdr:colOff>
      <xdr:row>23</xdr:row>
      <xdr:rowOff>74880</xdr:rowOff>
    </xdr:to>
    <xdr:graphicFrame>
      <xdr:nvGraphicFramePr>
        <xdr:cNvPr id="3" name="Gráfico 2"/>
        <xdr:cNvGraphicFramePr/>
      </xdr:nvGraphicFramePr>
      <xdr:xfrm>
        <a:off x="4112895" y="1895475"/>
        <a:ext cx="4370070" cy="27412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27000</xdr:colOff>
      <xdr:row>25</xdr:row>
      <xdr:rowOff>360</xdr:rowOff>
    </xdr:from>
    <xdr:to>
      <xdr:col>10</xdr:col>
      <xdr:colOff>330120</xdr:colOff>
      <xdr:row>39</xdr:row>
      <xdr:rowOff>74880</xdr:rowOff>
    </xdr:to>
    <xdr:graphicFrame>
      <xdr:nvGraphicFramePr>
        <xdr:cNvPr id="4" name="Gráfico 4"/>
        <xdr:cNvGraphicFramePr/>
      </xdr:nvGraphicFramePr>
      <xdr:xfrm>
        <a:off x="4112895" y="4943475"/>
        <a:ext cx="4370070" cy="33127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246240</xdr:colOff>
      <xdr:row>0</xdr:row>
      <xdr:rowOff>105480</xdr:rowOff>
    </xdr:from>
    <xdr:to>
      <xdr:col>0</xdr:col>
      <xdr:colOff>1225440</xdr:colOff>
      <xdr:row>6</xdr:row>
      <xdr:rowOff>156240</xdr:rowOff>
    </xdr:to>
    <xdr:pic>
      <xdr:nvPicPr>
        <xdr:cNvPr id="3" name="Imagem 1"/>
        <xdr:cNvPicPr/>
      </xdr:nvPicPr>
      <xdr:blipFill>
        <a:blip r:embed="rId1"/>
        <a:stretch>
          <a:fillRect/>
        </a:stretch>
      </xdr:blipFill>
      <xdr:spPr>
        <a:xfrm>
          <a:off x="245745" y="105410"/>
          <a:ext cx="979170" cy="1193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74520</xdr:colOff>
      <xdr:row>0</xdr:row>
      <xdr:rowOff>57600</xdr:rowOff>
    </xdr:from>
    <xdr:to>
      <xdr:col>0</xdr:col>
      <xdr:colOff>1044360</xdr:colOff>
      <xdr:row>6</xdr:row>
      <xdr:rowOff>96840</xdr:rowOff>
    </xdr:to>
    <xdr:pic>
      <xdr:nvPicPr>
        <xdr:cNvPr id="4" name="Imagem 1"/>
        <xdr:cNvPicPr/>
      </xdr:nvPicPr>
      <xdr:blipFill>
        <a:blip r:embed="rId1"/>
        <a:stretch>
          <a:fillRect/>
        </a:stretch>
      </xdr:blipFill>
      <xdr:spPr>
        <a:xfrm>
          <a:off x="74295" y="57150"/>
          <a:ext cx="969645" cy="11823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opLeftCell="A7" workbookViewId="0">
      <selection activeCell="B19" sqref="B19"/>
    </sheetView>
  </sheetViews>
  <sheetFormatPr defaultColWidth="9" defaultRowHeight="15" outlineLevelCol="6"/>
  <cols>
    <col min="1" max="1" width="31.1428571428571" customWidth="1"/>
    <col min="2" max="2" width="21.4285714285714" customWidth="1"/>
    <col min="3" max="1025" width="8.71428571428571" customWidth="1"/>
  </cols>
  <sheetData>
    <row r="1" customHeight="1" spans="1:7">
      <c r="A1" s="12" t="s">
        <v>0</v>
      </c>
      <c r="B1" s="12"/>
      <c r="C1" s="12"/>
      <c r="D1" s="12"/>
      <c r="E1" s="12"/>
      <c r="F1" s="12"/>
      <c r="G1" s="12"/>
    </row>
    <row r="2" customHeight="1" spans="1:7">
      <c r="A2" s="12"/>
      <c r="B2" s="12"/>
      <c r="C2" s="12"/>
      <c r="D2" s="12"/>
      <c r="E2" s="12"/>
      <c r="F2" s="12"/>
      <c r="G2" s="12"/>
    </row>
    <row r="3" customHeight="1" spans="1:7">
      <c r="A3" s="12"/>
      <c r="B3" s="12"/>
      <c r="C3" s="12"/>
      <c r="D3" s="12"/>
      <c r="E3" s="12"/>
      <c r="F3" s="12"/>
      <c r="G3" s="12"/>
    </row>
    <row r="4" customHeight="1" spans="1:7">
      <c r="A4" s="12"/>
      <c r="B4" s="12"/>
      <c r="C4" s="12"/>
      <c r="D4" s="12"/>
      <c r="E4" s="12"/>
      <c r="F4" s="12"/>
      <c r="G4" s="12"/>
    </row>
    <row r="5" customHeight="1" spans="1:7">
      <c r="A5" s="12"/>
      <c r="B5" s="12"/>
      <c r="C5" s="12"/>
      <c r="D5" s="12"/>
      <c r="E5" s="12"/>
      <c r="F5" s="12"/>
      <c r="G5" s="12"/>
    </row>
    <row r="6" customHeight="1" spans="1:7">
      <c r="A6" s="12"/>
      <c r="B6" s="12"/>
      <c r="C6" s="12"/>
      <c r="D6" s="12"/>
      <c r="E6" s="12"/>
      <c r="F6" s="12"/>
      <c r="G6" s="12"/>
    </row>
    <row r="7" customHeight="1" spans="1:7">
      <c r="A7" s="12"/>
      <c r="B7" s="12"/>
      <c r="C7" s="12"/>
      <c r="D7" s="12"/>
      <c r="E7" s="12"/>
      <c r="F7" s="12"/>
      <c r="G7" s="12"/>
    </row>
    <row r="8" customHeight="1" spans="1:2">
      <c r="A8" s="13"/>
      <c r="B8" s="13"/>
    </row>
    <row r="9" ht="29.25" customHeight="1" spans="1:2">
      <c r="A9" s="37"/>
      <c r="B9" s="37"/>
    </row>
    <row r="13" spans="1:2">
      <c r="A13" s="38" t="s">
        <v>1</v>
      </c>
      <c r="B13" s="39">
        <v>46550</v>
      </c>
    </row>
    <row r="14" spans="1:2">
      <c r="A14" s="38" t="s">
        <v>2</v>
      </c>
      <c r="B14" s="39">
        <v>22475</v>
      </c>
    </row>
    <row r="15" spans="1:2">
      <c r="A15" s="9"/>
      <c r="B15" s="9"/>
    </row>
    <row r="16" spans="1:2">
      <c r="A16" s="9"/>
      <c r="B16" s="9"/>
    </row>
    <row r="17" spans="1:2">
      <c r="A17" s="9"/>
      <c r="B17" s="9"/>
    </row>
    <row r="18" spans="1:2">
      <c r="A18" s="4" t="s">
        <v>3</v>
      </c>
      <c r="B18" s="39">
        <v>69025</v>
      </c>
    </row>
    <row r="19" spans="1:2">
      <c r="A19" s="4" t="s">
        <v>4</v>
      </c>
      <c r="B19" s="39">
        <v>11834</v>
      </c>
    </row>
    <row r="21" customHeight="1" spans="1:2">
      <c r="A21" s="4" t="s">
        <v>5</v>
      </c>
      <c r="B21" s="4" t="s">
        <v>6</v>
      </c>
    </row>
    <row r="22" customHeight="1" spans="1:2">
      <c r="A22" s="36" t="s">
        <v>7</v>
      </c>
      <c r="B22" s="9">
        <f>'Idosos vacinados'!B$88</f>
        <v>1826</v>
      </c>
    </row>
    <row r="23" spans="1:2">
      <c r="A23" s="36" t="s">
        <v>8</v>
      </c>
      <c r="B23" s="9">
        <f>'Idosos vacinados'!B$89</f>
        <v>6087</v>
      </c>
    </row>
    <row r="24" spans="1:2">
      <c r="A24" s="36" t="s">
        <v>9</v>
      </c>
      <c r="B24" s="9">
        <f>'Idosos vacinados'!B$90</f>
        <v>20855</v>
      </c>
    </row>
    <row r="25" spans="1:2">
      <c r="A25" s="36" t="s">
        <v>10</v>
      </c>
      <c r="B25" s="9">
        <f>'Idosos vacinados'!B$91</f>
        <v>12886</v>
      </c>
    </row>
    <row r="26" spans="1:2">
      <c r="A26" s="40"/>
      <c r="B26" s="40"/>
    </row>
    <row r="27" spans="1:2">
      <c r="A27" s="40"/>
      <c r="B27" s="40"/>
    </row>
    <row r="28" spans="1:2">
      <c r="A28" s="40"/>
      <c r="B28" s="40"/>
    </row>
    <row r="29" ht="30" spans="1:2">
      <c r="A29" s="41" t="s">
        <v>11</v>
      </c>
      <c r="B29" s="36">
        <f>SUM(B22:B25)</f>
        <v>41654</v>
      </c>
    </row>
    <row r="30" spans="1:2">
      <c r="A30" s="42" t="s">
        <v>12</v>
      </c>
      <c r="B30" s="36">
        <f>B29+Vacinados!B44</f>
        <v>51302</v>
      </c>
    </row>
    <row r="33" ht="30" spans="1:2">
      <c r="A33" s="6" t="s">
        <v>13</v>
      </c>
      <c r="B33" s="6" t="s">
        <v>14</v>
      </c>
    </row>
    <row r="34" spans="1:2">
      <c r="A34" s="36" t="s">
        <v>7</v>
      </c>
      <c r="B34" s="9">
        <f>'Idosos vacinados'!B94</f>
        <v>960</v>
      </c>
    </row>
    <row r="35" spans="1:2">
      <c r="A35" s="36" t="s">
        <v>8</v>
      </c>
      <c r="B35" s="9">
        <f>'Idosos vacinados'!B95</f>
        <v>3780</v>
      </c>
    </row>
    <row r="36" spans="1:2">
      <c r="A36" s="36" t="s">
        <v>9</v>
      </c>
      <c r="B36" s="9">
        <f>'Idosos vacinados'!B96</f>
        <v>11374</v>
      </c>
    </row>
    <row r="37" spans="1:2">
      <c r="A37" s="36" t="s">
        <v>10</v>
      </c>
      <c r="B37" s="9">
        <f>'Idosos vacinados'!B97</f>
        <v>11357</v>
      </c>
    </row>
    <row r="38" spans="1:2">
      <c r="A38" s="36" t="s">
        <v>15</v>
      </c>
      <c r="B38" s="9">
        <f>SUM(B34:B37)</f>
        <v>27471</v>
      </c>
    </row>
    <row r="39" ht="30" spans="1:2">
      <c r="A39" s="6" t="s">
        <v>16</v>
      </c>
      <c r="B39" s="6" t="s">
        <v>14</v>
      </c>
    </row>
    <row r="40" spans="1:2">
      <c r="A40" s="36" t="s">
        <v>7</v>
      </c>
      <c r="B40" s="9">
        <f>'Idosos vacinados'!B100</f>
        <v>866</v>
      </c>
    </row>
    <row r="41" spans="1:2">
      <c r="A41" s="36" t="s">
        <v>8</v>
      </c>
      <c r="B41" s="9">
        <f>'Idosos vacinados'!B101</f>
        <v>2307</v>
      </c>
    </row>
    <row r="42" spans="1:2">
      <c r="A42" s="36" t="s">
        <v>9</v>
      </c>
      <c r="B42" s="9">
        <f>'Idosos vacinados'!B102</f>
        <v>9481</v>
      </c>
    </row>
    <row r="43" spans="1:2">
      <c r="A43" s="36" t="s">
        <v>10</v>
      </c>
      <c r="B43" s="9">
        <f>'Idosos vacinados'!B103</f>
        <v>1529</v>
      </c>
    </row>
    <row r="44" spans="1:2">
      <c r="A44" s="36" t="s">
        <v>15</v>
      </c>
      <c r="B44" s="9">
        <f>SUM(B40:B43)</f>
        <v>14183</v>
      </c>
    </row>
    <row r="76" ht="45" customHeight="1"/>
  </sheetData>
  <mergeCells count="3">
    <mergeCell ref="A9:B9"/>
    <mergeCell ref="A1:G7"/>
    <mergeCell ref="A26:B28"/>
  </mergeCells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pane ySplit="12" topLeftCell="A13" activePane="bottomLeft" state="frozen"/>
      <selection/>
      <selection pane="bottomLeft" activeCell="F22" sqref="F22"/>
    </sheetView>
  </sheetViews>
  <sheetFormatPr defaultColWidth="9" defaultRowHeight="15"/>
  <cols>
    <col min="1" max="1" width="32.7142857142857" customWidth="1"/>
    <col min="2" max="2" width="12.1428571428571" customWidth="1"/>
    <col min="3" max="1025" width="8.71428571428571" customWidth="1"/>
  </cols>
  <sheetData>
    <row r="1" customHeight="1" spans="1:9">
      <c r="A1" s="12" t="s">
        <v>0</v>
      </c>
      <c r="B1" s="12"/>
      <c r="C1" s="12"/>
      <c r="D1" s="13"/>
      <c r="E1" s="13"/>
      <c r="F1" s="14"/>
      <c r="G1" s="14"/>
      <c r="H1" s="14"/>
      <c r="I1" s="14"/>
    </row>
    <row r="2" customHeight="1" spans="1:9">
      <c r="A2" s="12"/>
      <c r="B2" s="12"/>
      <c r="C2" s="12"/>
      <c r="D2" s="13"/>
      <c r="E2" s="13"/>
      <c r="F2" s="14"/>
      <c r="G2" s="14"/>
      <c r="H2" s="14"/>
      <c r="I2" s="14"/>
    </row>
    <row r="3" customHeight="1" spans="1:9">
      <c r="A3" s="12"/>
      <c r="B3" s="12"/>
      <c r="C3" s="12"/>
      <c r="D3" s="13"/>
      <c r="E3" s="13"/>
      <c r="F3" s="14"/>
      <c r="G3" s="14"/>
      <c r="H3" s="14"/>
      <c r="I3" s="14"/>
    </row>
    <row r="4" customHeight="1" spans="1:9">
      <c r="A4" s="12"/>
      <c r="B4" s="12"/>
      <c r="C4" s="12"/>
      <c r="D4" s="13"/>
      <c r="E4" s="13"/>
      <c r="F4" s="14"/>
      <c r="G4" s="14"/>
      <c r="H4" s="14"/>
      <c r="I4" s="14"/>
    </row>
    <row r="5" customHeight="1" spans="1:9">
      <c r="A5" s="12"/>
      <c r="B5" s="12"/>
      <c r="C5" s="12"/>
      <c r="D5" s="13"/>
      <c r="E5" s="13"/>
      <c r="F5" s="14"/>
      <c r="G5" s="14"/>
      <c r="H5" s="14"/>
      <c r="I5" s="14"/>
    </row>
    <row r="6" customHeight="1" spans="1:9">
      <c r="A6" s="12"/>
      <c r="B6" s="12"/>
      <c r="C6" s="12"/>
      <c r="D6" s="13"/>
      <c r="E6" s="13"/>
      <c r="F6" s="14"/>
      <c r="G6" s="14"/>
      <c r="H6" s="14"/>
      <c r="I6" s="14"/>
    </row>
    <row r="7" customHeight="1" spans="1:9">
      <c r="A7" s="12"/>
      <c r="B7" s="12"/>
      <c r="C7" s="12"/>
      <c r="D7" s="13"/>
      <c r="E7" s="13"/>
      <c r="F7" s="14"/>
      <c r="G7" s="14"/>
      <c r="H7" s="14"/>
      <c r="I7" s="14"/>
    </row>
    <row r="8" customHeight="1" spans="1:5">
      <c r="A8" s="12"/>
      <c r="B8" s="12"/>
      <c r="C8" s="12"/>
      <c r="D8" s="13"/>
      <c r="E8" s="13"/>
    </row>
    <row r="9" customHeight="1" spans="1:2">
      <c r="A9" s="13"/>
      <c r="B9" s="13"/>
    </row>
    <row r="10" customHeight="1" spans="1:9">
      <c r="A10" s="13"/>
      <c r="B10" s="15" t="s">
        <v>17</v>
      </c>
      <c r="C10" s="15"/>
      <c r="D10" s="15"/>
      <c r="E10" s="15"/>
      <c r="F10" s="15"/>
      <c r="G10" s="15"/>
      <c r="H10" s="15"/>
      <c r="I10" s="15"/>
    </row>
    <row r="11" spans="2:9">
      <c r="B11" s="16" t="s">
        <v>18</v>
      </c>
      <c r="C11" s="16"/>
      <c r="D11" s="17" t="s">
        <v>8</v>
      </c>
      <c r="E11" s="17"/>
      <c r="F11" s="18" t="s">
        <v>9</v>
      </c>
      <c r="G11" s="18"/>
      <c r="H11" s="19" t="s">
        <v>10</v>
      </c>
      <c r="I11" s="19"/>
    </row>
    <row r="12" customHeight="1" spans="1:9">
      <c r="A12" s="20" t="s">
        <v>19</v>
      </c>
      <c r="B12" s="21" t="s">
        <v>20</v>
      </c>
      <c r="C12" s="22" t="s">
        <v>21</v>
      </c>
      <c r="D12" s="23" t="s">
        <v>20</v>
      </c>
      <c r="E12" s="10" t="s">
        <v>21</v>
      </c>
      <c r="F12" s="24" t="s">
        <v>20</v>
      </c>
      <c r="G12" s="25" t="s">
        <v>21</v>
      </c>
      <c r="H12" s="26" t="s">
        <v>20</v>
      </c>
      <c r="I12" s="31" t="s">
        <v>21</v>
      </c>
    </row>
    <row r="13" spans="1:9">
      <c r="A13" s="9" t="s">
        <v>22</v>
      </c>
      <c r="B13" s="27">
        <v>354</v>
      </c>
      <c r="C13" s="27">
        <v>320</v>
      </c>
      <c r="D13" s="28">
        <v>20</v>
      </c>
      <c r="E13" s="28">
        <v>0</v>
      </c>
      <c r="F13" s="29">
        <v>2571</v>
      </c>
      <c r="G13" s="29">
        <v>2353</v>
      </c>
      <c r="H13" s="30">
        <v>0</v>
      </c>
      <c r="I13" s="30">
        <v>0</v>
      </c>
    </row>
    <row r="14" spans="1:9">
      <c r="A14" s="9" t="s">
        <v>23</v>
      </c>
      <c r="B14" s="27">
        <v>2</v>
      </c>
      <c r="C14" s="27">
        <v>2</v>
      </c>
      <c r="D14" s="28">
        <v>14</v>
      </c>
      <c r="E14" s="28">
        <v>17</v>
      </c>
      <c r="F14" s="29">
        <v>140</v>
      </c>
      <c r="G14" s="29">
        <v>128</v>
      </c>
      <c r="H14" s="30">
        <v>185</v>
      </c>
      <c r="I14" s="30">
        <v>28</v>
      </c>
    </row>
    <row r="15" spans="1:9">
      <c r="A15" s="9" t="s">
        <v>24</v>
      </c>
      <c r="B15" s="27">
        <v>2</v>
      </c>
      <c r="C15" s="27">
        <v>2</v>
      </c>
      <c r="D15" s="28">
        <v>17</v>
      </c>
      <c r="E15" s="28">
        <v>13</v>
      </c>
      <c r="F15" s="29">
        <v>37</v>
      </c>
      <c r="G15" s="29">
        <v>32</v>
      </c>
      <c r="H15" s="30">
        <v>50</v>
      </c>
      <c r="I15" s="30">
        <v>11</v>
      </c>
    </row>
    <row r="16" spans="1:9">
      <c r="A16" s="9" t="s">
        <v>25</v>
      </c>
      <c r="B16" s="27">
        <v>4</v>
      </c>
      <c r="C16" s="27">
        <v>4</v>
      </c>
      <c r="D16" s="28">
        <v>20</v>
      </c>
      <c r="E16" s="28">
        <v>9</v>
      </c>
      <c r="F16" s="29">
        <v>85</v>
      </c>
      <c r="G16" s="29">
        <v>76</v>
      </c>
      <c r="H16" s="30">
        <v>107</v>
      </c>
      <c r="I16" s="30">
        <v>10</v>
      </c>
    </row>
    <row r="17" spans="1:9">
      <c r="A17" s="9" t="s">
        <v>26</v>
      </c>
      <c r="B17" s="27">
        <v>20</v>
      </c>
      <c r="C17" s="27">
        <v>20</v>
      </c>
      <c r="D17" s="28">
        <v>114</v>
      </c>
      <c r="E17" s="28">
        <v>62</v>
      </c>
      <c r="F17" s="29">
        <v>285</v>
      </c>
      <c r="G17" s="29">
        <v>262</v>
      </c>
      <c r="H17" s="30">
        <v>381</v>
      </c>
      <c r="I17" s="30">
        <v>35</v>
      </c>
    </row>
    <row r="18" spans="1:9">
      <c r="A18" s="9" t="s">
        <v>27</v>
      </c>
      <c r="B18" s="27">
        <v>19</v>
      </c>
      <c r="C18" s="27">
        <v>18</v>
      </c>
      <c r="D18" s="28">
        <v>89</v>
      </c>
      <c r="E18" s="28">
        <v>48</v>
      </c>
      <c r="F18" s="29">
        <v>315</v>
      </c>
      <c r="G18" s="29">
        <v>271</v>
      </c>
      <c r="H18" s="30">
        <v>340</v>
      </c>
      <c r="I18" s="30">
        <v>45</v>
      </c>
    </row>
    <row r="19" spans="1:9">
      <c r="A19" s="9" t="s">
        <v>28</v>
      </c>
      <c r="B19" s="27">
        <v>21</v>
      </c>
      <c r="C19" s="27">
        <v>14</v>
      </c>
      <c r="D19" s="28">
        <v>130</v>
      </c>
      <c r="E19" s="28">
        <v>51</v>
      </c>
      <c r="F19" s="29">
        <v>289</v>
      </c>
      <c r="G19" s="29">
        <v>279</v>
      </c>
      <c r="H19" s="30">
        <v>498</v>
      </c>
      <c r="I19" s="30">
        <v>55</v>
      </c>
    </row>
    <row r="20" spans="1:9">
      <c r="A20" s="9" t="s">
        <v>29</v>
      </c>
      <c r="B20" s="27">
        <v>13</v>
      </c>
      <c r="C20" s="27">
        <v>12</v>
      </c>
      <c r="D20" s="28">
        <v>65</v>
      </c>
      <c r="E20" s="28">
        <v>27</v>
      </c>
      <c r="F20" s="29">
        <v>202</v>
      </c>
      <c r="G20" s="29">
        <v>210</v>
      </c>
      <c r="H20" s="30">
        <v>277</v>
      </c>
      <c r="I20" s="30">
        <v>27</v>
      </c>
    </row>
    <row r="21" customHeight="1" spans="1:9">
      <c r="A21" s="9" t="s">
        <v>30</v>
      </c>
      <c r="B21" s="27">
        <v>7</v>
      </c>
      <c r="C21" s="27">
        <v>7</v>
      </c>
      <c r="D21" s="28">
        <v>10</v>
      </c>
      <c r="E21" s="28">
        <v>6</v>
      </c>
      <c r="F21" s="29">
        <v>70</v>
      </c>
      <c r="G21" s="29">
        <v>71</v>
      </c>
      <c r="H21" s="30">
        <v>76</v>
      </c>
      <c r="I21" s="30">
        <v>6</v>
      </c>
    </row>
    <row r="22" customHeight="1" spans="1:9">
      <c r="A22" s="9" t="s">
        <v>31</v>
      </c>
      <c r="B22" s="27">
        <v>201</v>
      </c>
      <c r="C22" s="27">
        <v>198</v>
      </c>
      <c r="D22" s="28">
        <v>1393</v>
      </c>
      <c r="E22" s="28">
        <v>1125</v>
      </c>
      <c r="F22" s="29">
        <v>1750</v>
      </c>
      <c r="G22" s="29">
        <v>1598</v>
      </c>
      <c r="H22" s="30">
        <v>2638</v>
      </c>
      <c r="I22" s="30">
        <v>366</v>
      </c>
    </row>
    <row r="23" spans="1:9">
      <c r="A23" s="9" t="s">
        <v>32</v>
      </c>
      <c r="B23" s="27">
        <v>23</v>
      </c>
      <c r="C23" s="27">
        <v>10</v>
      </c>
      <c r="D23" s="28">
        <v>182</v>
      </c>
      <c r="E23" s="28">
        <v>66</v>
      </c>
      <c r="F23" s="29">
        <v>341</v>
      </c>
      <c r="G23" s="29">
        <v>193</v>
      </c>
      <c r="H23" s="30">
        <v>282</v>
      </c>
      <c r="I23" s="30">
        <v>42</v>
      </c>
    </row>
    <row r="24" spans="1:9">
      <c r="A24" s="9" t="s">
        <v>33</v>
      </c>
      <c r="B24" s="27">
        <v>26</v>
      </c>
      <c r="C24" s="27">
        <v>19</v>
      </c>
      <c r="D24" s="28">
        <v>65</v>
      </c>
      <c r="E24" s="28">
        <v>43</v>
      </c>
      <c r="F24" s="29">
        <v>654</v>
      </c>
      <c r="G24" s="29">
        <v>180</v>
      </c>
      <c r="H24" s="30">
        <v>450</v>
      </c>
      <c r="I24" s="30">
        <v>64</v>
      </c>
    </row>
    <row r="25" spans="1:9">
      <c r="A25" s="9" t="s">
        <v>34</v>
      </c>
      <c r="B25" s="27">
        <v>5</v>
      </c>
      <c r="C25" s="27">
        <v>5</v>
      </c>
      <c r="D25" s="28">
        <v>15</v>
      </c>
      <c r="E25" s="28">
        <v>16</v>
      </c>
      <c r="F25" s="29">
        <v>211</v>
      </c>
      <c r="G25" s="29">
        <v>198</v>
      </c>
      <c r="H25" s="30">
        <v>226</v>
      </c>
      <c r="I25" s="30">
        <v>22</v>
      </c>
    </row>
    <row r="26" spans="1:9">
      <c r="A26" s="9" t="s">
        <v>35</v>
      </c>
      <c r="B26" s="27">
        <v>19</v>
      </c>
      <c r="C26" s="27">
        <v>18</v>
      </c>
      <c r="D26" s="28">
        <v>131</v>
      </c>
      <c r="E26" s="28">
        <v>61</v>
      </c>
      <c r="F26" s="29">
        <v>357</v>
      </c>
      <c r="G26" s="29">
        <v>145</v>
      </c>
      <c r="H26" s="30">
        <v>165</v>
      </c>
      <c r="I26" s="30">
        <v>0</v>
      </c>
    </row>
    <row r="27" spans="1:9">
      <c r="A27" s="9" t="s">
        <v>36</v>
      </c>
      <c r="B27" s="27">
        <v>20</v>
      </c>
      <c r="C27" s="27">
        <v>2</v>
      </c>
      <c r="D27" s="28">
        <v>222</v>
      </c>
      <c r="E27" s="28">
        <v>30</v>
      </c>
      <c r="F27" s="29">
        <v>403</v>
      </c>
      <c r="G27" s="29">
        <v>538</v>
      </c>
      <c r="H27" s="30">
        <v>651</v>
      </c>
      <c r="I27" s="30">
        <v>89</v>
      </c>
    </row>
    <row r="28" spans="1:9">
      <c r="A28" s="9" t="s">
        <v>37</v>
      </c>
      <c r="B28" s="27">
        <v>6</v>
      </c>
      <c r="C28" s="27">
        <v>7</v>
      </c>
      <c r="D28" s="28">
        <v>21</v>
      </c>
      <c r="E28" s="28">
        <v>23</v>
      </c>
      <c r="F28" s="29">
        <v>108</v>
      </c>
      <c r="G28" s="29">
        <v>92</v>
      </c>
      <c r="H28" s="30">
        <v>156</v>
      </c>
      <c r="I28" s="30">
        <v>13</v>
      </c>
    </row>
    <row r="29" spans="1:9">
      <c r="A29" s="9" t="s">
        <v>38</v>
      </c>
      <c r="B29" s="27">
        <v>11</v>
      </c>
      <c r="C29" s="27">
        <v>11</v>
      </c>
      <c r="D29" s="28">
        <v>110</v>
      </c>
      <c r="E29" s="28">
        <v>33</v>
      </c>
      <c r="F29" s="29">
        <v>152</v>
      </c>
      <c r="G29" s="29">
        <v>249</v>
      </c>
      <c r="H29" s="30">
        <v>359</v>
      </c>
      <c r="I29" s="30">
        <v>29</v>
      </c>
    </row>
    <row r="30" spans="1:9">
      <c r="A30" s="9" t="s">
        <v>39</v>
      </c>
      <c r="B30" s="27">
        <v>31</v>
      </c>
      <c r="C30" s="27">
        <v>29</v>
      </c>
      <c r="D30" s="28">
        <v>37</v>
      </c>
      <c r="E30" s="28">
        <v>25</v>
      </c>
      <c r="F30" s="29">
        <v>491</v>
      </c>
      <c r="G30" s="29">
        <v>408</v>
      </c>
      <c r="H30" s="30">
        <v>578</v>
      </c>
      <c r="I30" s="30">
        <v>200</v>
      </c>
    </row>
    <row r="31" spans="1:9">
      <c r="A31" s="9" t="s">
        <v>40</v>
      </c>
      <c r="B31" s="27">
        <v>16</v>
      </c>
      <c r="C31" s="27">
        <v>15</v>
      </c>
      <c r="D31" s="28">
        <v>30</v>
      </c>
      <c r="E31" s="28">
        <v>3</v>
      </c>
      <c r="F31" s="29">
        <v>168</v>
      </c>
      <c r="G31" s="29">
        <v>126</v>
      </c>
      <c r="H31" s="30">
        <v>213</v>
      </c>
      <c r="I31" s="30">
        <v>26</v>
      </c>
    </row>
    <row r="32" spans="1:9">
      <c r="A32" s="9" t="s">
        <v>41</v>
      </c>
      <c r="B32" s="27">
        <v>102</v>
      </c>
      <c r="C32" s="27">
        <v>100</v>
      </c>
      <c r="D32" s="28">
        <v>481</v>
      </c>
      <c r="E32" s="28">
        <v>310</v>
      </c>
      <c r="F32" s="29">
        <v>1379</v>
      </c>
      <c r="G32" s="29">
        <v>1068</v>
      </c>
      <c r="H32" s="30">
        <v>2205</v>
      </c>
      <c r="I32" s="30">
        <v>243</v>
      </c>
    </row>
    <row r="33" spans="1:9">
      <c r="A33" s="9" t="s">
        <v>42</v>
      </c>
      <c r="B33" s="27">
        <v>58</v>
      </c>
      <c r="C33" s="27">
        <v>53</v>
      </c>
      <c r="D33" s="28">
        <v>614</v>
      </c>
      <c r="E33" s="28">
        <v>339</v>
      </c>
      <c r="F33" s="29">
        <v>1366</v>
      </c>
      <c r="G33" s="29">
        <v>1004</v>
      </c>
      <c r="H33" s="30">
        <v>1520</v>
      </c>
      <c r="I33" s="30">
        <v>218</v>
      </c>
    </row>
    <row r="34" spans="1:9">
      <c r="A34" s="9"/>
      <c r="B34" s="27">
        <v>0</v>
      </c>
      <c r="C34" s="27">
        <v>0</v>
      </c>
      <c r="D34" s="28">
        <v>0</v>
      </c>
      <c r="E34" s="28">
        <v>0</v>
      </c>
      <c r="F34" s="29">
        <v>0</v>
      </c>
      <c r="G34" s="29">
        <v>0</v>
      </c>
      <c r="H34" s="30">
        <v>0</v>
      </c>
      <c r="I34" s="30">
        <v>0</v>
      </c>
    </row>
    <row r="35" spans="1:9">
      <c r="A35" s="9"/>
      <c r="B35" s="27">
        <v>0</v>
      </c>
      <c r="C35" s="27">
        <v>0</v>
      </c>
      <c r="D35" s="28">
        <v>0</v>
      </c>
      <c r="E35" s="28">
        <v>0</v>
      </c>
      <c r="F35" s="29">
        <v>0</v>
      </c>
      <c r="G35" s="29">
        <v>0</v>
      </c>
      <c r="H35" s="30">
        <v>0</v>
      </c>
      <c r="I35" s="30">
        <v>0</v>
      </c>
    </row>
    <row r="36" spans="1:9">
      <c r="A36" s="9"/>
      <c r="B36" s="27">
        <v>0</v>
      </c>
      <c r="C36" s="27">
        <v>0</v>
      </c>
      <c r="D36" s="28">
        <v>0</v>
      </c>
      <c r="E36" s="28">
        <v>0</v>
      </c>
      <c r="F36" s="29">
        <v>0</v>
      </c>
      <c r="G36" s="29">
        <v>0</v>
      </c>
      <c r="H36" s="30">
        <v>0</v>
      </c>
      <c r="I36" s="30">
        <v>0</v>
      </c>
    </row>
    <row r="37" spans="2:9">
      <c r="B37" s="27">
        <v>0</v>
      </c>
      <c r="C37" s="27">
        <v>0</v>
      </c>
      <c r="D37" s="28">
        <v>0</v>
      </c>
      <c r="E37" s="28">
        <v>0</v>
      </c>
      <c r="F37" s="29">
        <v>0</v>
      </c>
      <c r="G37" s="29">
        <v>0</v>
      </c>
      <c r="H37" s="30">
        <v>0</v>
      </c>
      <c r="I37" s="30">
        <v>0</v>
      </c>
    </row>
    <row r="38" spans="1:9">
      <c r="A38" s="9"/>
      <c r="B38" s="27">
        <v>0</v>
      </c>
      <c r="C38" s="27">
        <v>0</v>
      </c>
      <c r="D38" s="28">
        <v>0</v>
      </c>
      <c r="E38" s="28">
        <v>0</v>
      </c>
      <c r="F38" s="29">
        <v>0</v>
      </c>
      <c r="G38" s="29">
        <v>0</v>
      </c>
      <c r="H38" s="30">
        <v>0</v>
      </c>
      <c r="I38" s="30">
        <v>0</v>
      </c>
    </row>
    <row r="39" spans="1:9">
      <c r="A39" s="9"/>
      <c r="B39" s="27">
        <v>0</v>
      </c>
      <c r="C39" s="27">
        <v>0</v>
      </c>
      <c r="D39" s="28">
        <v>0</v>
      </c>
      <c r="E39" s="28">
        <v>0</v>
      </c>
      <c r="F39" s="29">
        <v>0</v>
      </c>
      <c r="G39" s="29">
        <v>0</v>
      </c>
      <c r="H39" s="30">
        <v>0</v>
      </c>
      <c r="I39" s="30">
        <v>0</v>
      </c>
    </row>
    <row r="40" spans="1:9">
      <c r="A40" s="9"/>
      <c r="B40" s="27">
        <v>0</v>
      </c>
      <c r="C40" s="27">
        <v>0</v>
      </c>
      <c r="D40" s="28">
        <v>0</v>
      </c>
      <c r="E40" s="28">
        <v>0</v>
      </c>
      <c r="F40" s="29">
        <v>0</v>
      </c>
      <c r="G40" s="29">
        <v>0</v>
      </c>
      <c r="H40" s="30">
        <v>0</v>
      </c>
      <c r="I40" s="30">
        <v>0</v>
      </c>
    </row>
    <row r="41" spans="1:9">
      <c r="A41" s="9"/>
      <c r="B41" s="27">
        <v>0</v>
      </c>
      <c r="C41" s="27">
        <v>0</v>
      </c>
      <c r="D41" s="28">
        <v>0</v>
      </c>
      <c r="E41" s="28">
        <v>0</v>
      </c>
      <c r="F41" s="29">
        <v>0</v>
      </c>
      <c r="G41" s="29">
        <v>0</v>
      </c>
      <c r="H41" s="30">
        <v>0</v>
      </c>
      <c r="I41" s="30">
        <v>0</v>
      </c>
    </row>
    <row r="42" spans="1:9">
      <c r="A42" s="9"/>
      <c r="B42" s="27">
        <v>0</v>
      </c>
      <c r="C42" s="27">
        <v>0</v>
      </c>
      <c r="D42" s="28">
        <v>0</v>
      </c>
      <c r="E42" s="28">
        <v>0</v>
      </c>
      <c r="F42" s="29">
        <v>0</v>
      </c>
      <c r="G42" s="29">
        <v>0</v>
      </c>
      <c r="H42" s="30">
        <v>0</v>
      </c>
      <c r="I42" s="30">
        <v>0</v>
      </c>
    </row>
    <row r="43" spans="1:9">
      <c r="A43" s="9"/>
      <c r="B43" s="27">
        <v>0</v>
      </c>
      <c r="C43" s="27">
        <v>0</v>
      </c>
      <c r="D43" s="28">
        <v>0</v>
      </c>
      <c r="E43" s="28">
        <v>0</v>
      </c>
      <c r="F43" s="29">
        <v>0</v>
      </c>
      <c r="G43" s="29">
        <v>0</v>
      </c>
      <c r="H43" s="30">
        <v>0</v>
      </c>
      <c r="I43" s="30">
        <v>0</v>
      </c>
    </row>
    <row r="44" spans="1:9">
      <c r="A44" s="9"/>
      <c r="B44" s="27">
        <v>0</v>
      </c>
      <c r="C44" s="27">
        <v>0</v>
      </c>
      <c r="D44" s="28">
        <v>0</v>
      </c>
      <c r="E44" s="28">
        <v>0</v>
      </c>
      <c r="F44" s="29">
        <v>0</v>
      </c>
      <c r="G44" s="29">
        <v>0</v>
      </c>
      <c r="H44" s="30">
        <v>0</v>
      </c>
      <c r="I44" s="30">
        <v>0</v>
      </c>
    </row>
    <row r="45" spans="1:9">
      <c r="A45" s="9"/>
      <c r="B45" s="27">
        <v>0</v>
      </c>
      <c r="C45" s="27">
        <v>0</v>
      </c>
      <c r="D45" s="28">
        <v>0</v>
      </c>
      <c r="E45" s="28">
        <v>0</v>
      </c>
      <c r="F45" s="29">
        <v>0</v>
      </c>
      <c r="G45" s="29">
        <v>0</v>
      </c>
      <c r="H45" s="30">
        <v>0</v>
      </c>
      <c r="I45" s="30">
        <v>0</v>
      </c>
    </row>
    <row r="46" spans="1:9">
      <c r="A46" s="9"/>
      <c r="B46" s="27">
        <v>0</v>
      </c>
      <c r="C46" s="27">
        <v>0</v>
      </c>
      <c r="D46" s="28">
        <v>0</v>
      </c>
      <c r="E46" s="28">
        <v>0</v>
      </c>
      <c r="F46" s="29">
        <v>0</v>
      </c>
      <c r="G46" s="29">
        <v>0</v>
      </c>
      <c r="H46" s="30">
        <v>0</v>
      </c>
      <c r="I46" s="30">
        <v>0</v>
      </c>
    </row>
    <row r="47" spans="1:9">
      <c r="A47" s="9"/>
      <c r="B47" s="27">
        <v>0</v>
      </c>
      <c r="C47" s="27">
        <v>0</v>
      </c>
      <c r="D47" s="28">
        <v>0</v>
      </c>
      <c r="E47" s="28">
        <v>0</v>
      </c>
      <c r="F47" s="29">
        <v>0</v>
      </c>
      <c r="G47" s="29">
        <v>0</v>
      </c>
      <c r="H47" s="30">
        <v>0</v>
      </c>
      <c r="I47" s="30">
        <v>0</v>
      </c>
    </row>
    <row r="48" spans="1:9">
      <c r="A48" s="9"/>
      <c r="B48" s="27">
        <v>0</v>
      </c>
      <c r="C48" s="27">
        <v>0</v>
      </c>
      <c r="D48" s="28">
        <v>0</v>
      </c>
      <c r="E48" s="28">
        <v>0</v>
      </c>
      <c r="F48" s="29">
        <v>0</v>
      </c>
      <c r="G48" s="29">
        <v>0</v>
      </c>
      <c r="H48" s="30">
        <v>0</v>
      </c>
      <c r="I48" s="30">
        <v>0</v>
      </c>
    </row>
    <row r="49" spans="1:9">
      <c r="A49" s="9"/>
      <c r="B49" s="27">
        <v>0</v>
      </c>
      <c r="C49" s="27">
        <v>0</v>
      </c>
      <c r="D49" s="28">
        <v>0</v>
      </c>
      <c r="E49" s="28">
        <v>0</v>
      </c>
      <c r="F49" s="29">
        <v>0</v>
      </c>
      <c r="G49" s="29">
        <v>0</v>
      </c>
      <c r="H49" s="30">
        <v>0</v>
      </c>
      <c r="I49" s="30">
        <v>0</v>
      </c>
    </row>
    <row r="50" spans="1:9">
      <c r="A50" s="9"/>
      <c r="B50" s="27">
        <v>0</v>
      </c>
      <c r="C50" s="27">
        <v>0</v>
      </c>
      <c r="D50" s="28">
        <v>0</v>
      </c>
      <c r="E50" s="28">
        <v>0</v>
      </c>
      <c r="F50" s="29">
        <v>0</v>
      </c>
      <c r="G50" s="29">
        <v>0</v>
      </c>
      <c r="H50" s="30">
        <v>0</v>
      </c>
      <c r="I50" s="30">
        <v>0</v>
      </c>
    </row>
    <row r="51" spans="1:9">
      <c r="A51" s="9"/>
      <c r="B51" s="27">
        <v>0</v>
      </c>
      <c r="C51" s="27">
        <v>0</v>
      </c>
      <c r="D51" s="28">
        <v>0</v>
      </c>
      <c r="E51" s="28">
        <v>0</v>
      </c>
      <c r="F51" s="29">
        <v>0</v>
      </c>
      <c r="G51" s="29">
        <v>0</v>
      </c>
      <c r="H51" s="30">
        <v>0</v>
      </c>
      <c r="I51" s="30">
        <v>0</v>
      </c>
    </row>
    <row r="52" spans="1:9">
      <c r="A52" s="9"/>
      <c r="B52" s="27">
        <v>0</v>
      </c>
      <c r="C52" s="27">
        <v>0</v>
      </c>
      <c r="D52" s="28">
        <v>0</v>
      </c>
      <c r="E52" s="28">
        <v>0</v>
      </c>
      <c r="F52" s="29">
        <v>0</v>
      </c>
      <c r="G52" s="29">
        <v>0</v>
      </c>
      <c r="H52" s="30">
        <v>0</v>
      </c>
      <c r="I52" s="30">
        <v>0</v>
      </c>
    </row>
    <row r="53" spans="1:9">
      <c r="A53" s="9"/>
      <c r="B53" s="27">
        <v>0</v>
      </c>
      <c r="C53" s="27">
        <v>0</v>
      </c>
      <c r="D53" s="28">
        <v>0</v>
      </c>
      <c r="E53" s="28">
        <v>0</v>
      </c>
      <c r="F53" s="29">
        <v>0</v>
      </c>
      <c r="G53" s="29">
        <v>0</v>
      </c>
      <c r="H53" s="30">
        <v>0</v>
      </c>
      <c r="I53" s="30">
        <v>0</v>
      </c>
    </row>
    <row r="54" spans="1:9">
      <c r="A54" s="9"/>
      <c r="B54" s="27">
        <v>0</v>
      </c>
      <c r="C54" s="27">
        <v>0</v>
      </c>
      <c r="D54" s="28">
        <v>0</v>
      </c>
      <c r="E54" s="28">
        <v>0</v>
      </c>
      <c r="F54" s="29">
        <v>0</v>
      </c>
      <c r="G54" s="29">
        <v>0</v>
      </c>
      <c r="H54" s="30">
        <v>0</v>
      </c>
      <c r="I54" s="30">
        <v>0</v>
      </c>
    </row>
    <row r="55" spans="1:9">
      <c r="A55" s="9"/>
      <c r="B55" s="27">
        <v>0</v>
      </c>
      <c r="C55" s="27">
        <v>0</v>
      </c>
      <c r="D55" s="28">
        <v>0</v>
      </c>
      <c r="E55" s="28">
        <v>0</v>
      </c>
      <c r="F55" s="29">
        <v>0</v>
      </c>
      <c r="G55" s="29">
        <v>0</v>
      </c>
      <c r="H55" s="30">
        <v>0</v>
      </c>
      <c r="I55" s="30">
        <v>0</v>
      </c>
    </row>
    <row r="56" spans="1:9">
      <c r="A56" s="9"/>
      <c r="B56" s="27">
        <v>0</v>
      </c>
      <c r="C56" s="27">
        <v>0</v>
      </c>
      <c r="D56" s="28">
        <v>0</v>
      </c>
      <c r="E56" s="28">
        <v>0</v>
      </c>
      <c r="F56" s="29">
        <v>0</v>
      </c>
      <c r="G56" s="29">
        <v>0</v>
      </c>
      <c r="H56" s="30">
        <v>0</v>
      </c>
      <c r="I56" s="30">
        <v>0</v>
      </c>
    </row>
    <row r="57" spans="1:9">
      <c r="A57" s="9"/>
      <c r="B57" s="27">
        <v>0</v>
      </c>
      <c r="C57" s="27">
        <v>0</v>
      </c>
      <c r="D57" s="28">
        <v>0</v>
      </c>
      <c r="E57" s="28">
        <v>0</v>
      </c>
      <c r="F57" s="29">
        <v>0</v>
      </c>
      <c r="G57" s="29">
        <v>0</v>
      </c>
      <c r="H57" s="30">
        <v>0</v>
      </c>
      <c r="I57" s="30">
        <v>0</v>
      </c>
    </row>
    <row r="58" spans="1:9">
      <c r="A58" s="9"/>
      <c r="B58" s="27">
        <v>0</v>
      </c>
      <c r="C58" s="27">
        <v>0</v>
      </c>
      <c r="D58" s="28">
        <v>0</v>
      </c>
      <c r="E58" s="28">
        <v>0</v>
      </c>
      <c r="F58" s="29">
        <v>0</v>
      </c>
      <c r="G58" s="29">
        <v>0</v>
      </c>
      <c r="H58" s="30">
        <v>0</v>
      </c>
      <c r="I58" s="30">
        <v>0</v>
      </c>
    </row>
    <row r="59" spans="1:9">
      <c r="A59" s="9"/>
      <c r="B59" s="27">
        <v>0</v>
      </c>
      <c r="C59" s="27">
        <v>0</v>
      </c>
      <c r="D59" s="28">
        <v>0</v>
      </c>
      <c r="E59" s="28">
        <v>0</v>
      </c>
      <c r="F59" s="29">
        <v>0</v>
      </c>
      <c r="G59" s="29">
        <v>0</v>
      </c>
      <c r="H59" s="30">
        <v>0</v>
      </c>
      <c r="I59" s="30">
        <v>0</v>
      </c>
    </row>
    <row r="60" spans="1:9">
      <c r="A60" s="9"/>
      <c r="B60" s="27">
        <v>0</v>
      </c>
      <c r="C60" s="27">
        <v>0</v>
      </c>
      <c r="D60" s="28">
        <v>0</v>
      </c>
      <c r="E60" s="28">
        <v>0</v>
      </c>
      <c r="F60" s="29">
        <v>0</v>
      </c>
      <c r="G60" s="29">
        <v>0</v>
      </c>
      <c r="H60" s="30">
        <v>0</v>
      </c>
      <c r="I60" s="30">
        <v>0</v>
      </c>
    </row>
    <row r="61" spans="1:9">
      <c r="A61" s="9"/>
      <c r="B61" s="27">
        <v>0</v>
      </c>
      <c r="C61" s="27">
        <v>0</v>
      </c>
      <c r="D61" s="28">
        <v>0</v>
      </c>
      <c r="E61" s="28">
        <v>0</v>
      </c>
      <c r="F61" s="29">
        <v>0</v>
      </c>
      <c r="G61" s="29">
        <v>0</v>
      </c>
      <c r="H61" s="30">
        <v>0</v>
      </c>
      <c r="I61" s="30">
        <v>0</v>
      </c>
    </row>
    <row r="62" spans="1:9">
      <c r="A62" s="9"/>
      <c r="B62" s="27">
        <v>0</v>
      </c>
      <c r="C62" s="27">
        <v>0</v>
      </c>
      <c r="D62" s="28">
        <v>0</v>
      </c>
      <c r="E62" s="28">
        <v>0</v>
      </c>
      <c r="F62" s="29">
        <v>0</v>
      </c>
      <c r="G62" s="29">
        <v>0</v>
      </c>
      <c r="H62" s="30">
        <v>0</v>
      </c>
      <c r="I62" s="30">
        <v>0</v>
      </c>
    </row>
    <row r="63" spans="1:9">
      <c r="A63" s="9"/>
      <c r="B63" s="27">
        <v>0</v>
      </c>
      <c r="C63" s="27">
        <v>0</v>
      </c>
      <c r="D63" s="28">
        <v>0</v>
      </c>
      <c r="E63" s="28">
        <v>0</v>
      </c>
      <c r="F63" s="29">
        <v>0</v>
      </c>
      <c r="G63" s="29">
        <v>0</v>
      </c>
      <c r="H63" s="30">
        <v>0</v>
      </c>
      <c r="I63" s="30">
        <v>0</v>
      </c>
    </row>
    <row r="64" spans="1:9">
      <c r="A64" s="9"/>
      <c r="B64" s="27">
        <v>0</v>
      </c>
      <c r="C64" s="27">
        <v>0</v>
      </c>
      <c r="D64" s="28">
        <v>0</v>
      </c>
      <c r="E64" s="28">
        <v>0</v>
      </c>
      <c r="F64" s="29">
        <v>0</v>
      </c>
      <c r="G64" s="29">
        <v>0</v>
      </c>
      <c r="H64" s="30">
        <v>0</v>
      </c>
      <c r="I64" s="30">
        <v>0</v>
      </c>
    </row>
    <row r="65" spans="1:9">
      <c r="A65" s="9"/>
      <c r="B65" s="27">
        <v>0</v>
      </c>
      <c r="C65" s="27">
        <v>0</v>
      </c>
      <c r="D65" s="28">
        <v>0</v>
      </c>
      <c r="E65" s="28">
        <v>0</v>
      </c>
      <c r="F65" s="29">
        <v>0</v>
      </c>
      <c r="G65" s="29">
        <v>0</v>
      </c>
      <c r="H65" s="30">
        <v>0</v>
      </c>
      <c r="I65" s="30">
        <v>0</v>
      </c>
    </row>
    <row r="66" spans="1:9">
      <c r="A66" s="9"/>
      <c r="B66" s="27">
        <v>0</v>
      </c>
      <c r="C66" s="27">
        <v>0</v>
      </c>
      <c r="D66" s="28">
        <v>0</v>
      </c>
      <c r="E66" s="28">
        <v>0</v>
      </c>
      <c r="F66" s="29">
        <v>0</v>
      </c>
      <c r="G66" s="29">
        <v>0</v>
      </c>
      <c r="H66" s="30">
        <v>0</v>
      </c>
      <c r="I66" s="30">
        <v>0</v>
      </c>
    </row>
    <row r="67" spans="1:9">
      <c r="A67" s="9"/>
      <c r="B67" s="27">
        <v>0</v>
      </c>
      <c r="C67" s="27">
        <v>0</v>
      </c>
      <c r="D67" s="28">
        <v>0</v>
      </c>
      <c r="E67" s="28">
        <v>0</v>
      </c>
      <c r="F67" s="29">
        <v>0</v>
      </c>
      <c r="G67" s="29">
        <v>0</v>
      </c>
      <c r="H67" s="30">
        <v>0</v>
      </c>
      <c r="I67" s="30">
        <v>0</v>
      </c>
    </row>
    <row r="68" spans="1:9">
      <c r="A68" s="9"/>
      <c r="B68" s="27">
        <v>0</v>
      </c>
      <c r="C68" s="27">
        <v>0</v>
      </c>
      <c r="D68" s="28">
        <v>0</v>
      </c>
      <c r="E68" s="28">
        <v>0</v>
      </c>
      <c r="F68" s="29">
        <v>0</v>
      </c>
      <c r="G68" s="29">
        <v>0</v>
      </c>
      <c r="H68" s="30">
        <v>0</v>
      </c>
      <c r="I68" s="30">
        <v>0</v>
      </c>
    </row>
    <row r="69" spans="1:9">
      <c r="A69" s="9"/>
      <c r="B69" s="27">
        <v>0</v>
      </c>
      <c r="C69" s="27">
        <v>0</v>
      </c>
      <c r="D69" s="28">
        <v>0</v>
      </c>
      <c r="E69" s="28">
        <v>0</v>
      </c>
      <c r="F69" s="29">
        <v>0</v>
      </c>
      <c r="G69" s="29">
        <v>0</v>
      </c>
      <c r="H69" s="30">
        <v>0</v>
      </c>
      <c r="I69" s="30">
        <v>0</v>
      </c>
    </row>
    <row r="70" spans="1:9">
      <c r="A70" s="9"/>
      <c r="B70" s="27">
        <v>0</v>
      </c>
      <c r="C70" s="27">
        <v>0</v>
      </c>
      <c r="D70" s="28">
        <v>0</v>
      </c>
      <c r="E70" s="28">
        <v>0</v>
      </c>
      <c r="F70" s="29">
        <v>0</v>
      </c>
      <c r="G70" s="29">
        <v>0</v>
      </c>
      <c r="H70" s="30">
        <v>0</v>
      </c>
      <c r="I70" s="30">
        <v>0</v>
      </c>
    </row>
    <row r="71" spans="1:9">
      <c r="A71" s="9"/>
      <c r="B71" s="27">
        <v>0</v>
      </c>
      <c r="C71" s="27">
        <v>0</v>
      </c>
      <c r="D71" s="28">
        <v>0</v>
      </c>
      <c r="E71" s="28">
        <v>0</v>
      </c>
      <c r="F71" s="29">
        <v>0</v>
      </c>
      <c r="G71" s="29">
        <v>0</v>
      </c>
      <c r="H71" s="30">
        <v>0</v>
      </c>
      <c r="I71" s="30">
        <v>0</v>
      </c>
    </row>
    <row r="72" spans="1:9">
      <c r="A72" s="9"/>
      <c r="B72" s="27">
        <v>0</v>
      </c>
      <c r="C72" s="27">
        <v>0</v>
      </c>
      <c r="D72" s="28">
        <v>0</v>
      </c>
      <c r="E72" s="28">
        <v>0</v>
      </c>
      <c r="F72" s="29">
        <v>0</v>
      </c>
      <c r="G72" s="29">
        <v>0</v>
      </c>
      <c r="H72" s="30">
        <v>0</v>
      </c>
      <c r="I72" s="30">
        <v>0</v>
      </c>
    </row>
    <row r="73" spans="1:9">
      <c r="A73" s="9"/>
      <c r="B73" s="27">
        <v>0</v>
      </c>
      <c r="C73" s="27">
        <v>0</v>
      </c>
      <c r="D73" s="28">
        <v>0</v>
      </c>
      <c r="E73" s="28">
        <v>0</v>
      </c>
      <c r="F73" s="29">
        <v>0</v>
      </c>
      <c r="G73" s="29">
        <v>0</v>
      </c>
      <c r="H73" s="30">
        <v>0</v>
      </c>
      <c r="I73" s="30">
        <v>0</v>
      </c>
    </row>
    <row r="74" spans="1:9">
      <c r="A74" s="9"/>
      <c r="B74" s="27">
        <v>0</v>
      </c>
      <c r="C74" s="27">
        <v>0</v>
      </c>
      <c r="D74" s="28">
        <v>0</v>
      </c>
      <c r="E74" s="28">
        <v>0</v>
      </c>
      <c r="F74" s="29">
        <v>0</v>
      </c>
      <c r="G74" s="29">
        <v>0</v>
      </c>
      <c r="H74" s="30">
        <v>0</v>
      </c>
      <c r="I74" s="30">
        <v>0</v>
      </c>
    </row>
    <row r="75" spans="1:9">
      <c r="A75" s="9" t="s">
        <v>15</v>
      </c>
      <c r="B75" s="27">
        <f t="shared" ref="B75:I75" si="0">SUM(B13:B74)</f>
        <v>960</v>
      </c>
      <c r="C75" s="27">
        <f t="shared" si="0"/>
        <v>866</v>
      </c>
      <c r="D75" s="28">
        <f t="shared" si="0"/>
        <v>3780</v>
      </c>
      <c r="E75" s="28">
        <f t="shared" si="0"/>
        <v>2307</v>
      </c>
      <c r="F75" s="29">
        <f t="shared" si="0"/>
        <v>11374</v>
      </c>
      <c r="G75" s="29">
        <f t="shared" si="0"/>
        <v>9481</v>
      </c>
      <c r="H75" s="30">
        <f t="shared" si="0"/>
        <v>11357</v>
      </c>
      <c r="I75" s="30">
        <f t="shared" si="0"/>
        <v>1529</v>
      </c>
    </row>
    <row r="76" ht="45" customHeight="1" spans="1:2">
      <c r="A76" s="32" t="s">
        <v>43</v>
      </c>
      <c r="B76" s="33">
        <f>SUM(B75:I75)</f>
        <v>41654</v>
      </c>
    </row>
    <row r="77" customHeight="1" spans="1:5">
      <c r="A77" s="34"/>
      <c r="B77" s="35"/>
      <c r="E77" s="33"/>
    </row>
    <row r="78" customHeight="1" spans="1:2">
      <c r="A78" s="34"/>
      <c r="B78" s="35"/>
    </row>
    <row r="87" ht="30" spans="1:2">
      <c r="A87" s="6" t="s">
        <v>44</v>
      </c>
      <c r="B87" s="6" t="s">
        <v>14</v>
      </c>
    </row>
    <row r="88" spans="1:2">
      <c r="A88" s="36" t="s">
        <v>7</v>
      </c>
      <c r="B88" s="9">
        <f>SUM(B75:C75)</f>
        <v>1826</v>
      </c>
    </row>
    <row r="89" spans="1:2">
      <c r="A89" s="36" t="s">
        <v>8</v>
      </c>
      <c r="B89" s="9">
        <f>SUM(D75:E75)</f>
        <v>6087</v>
      </c>
    </row>
    <row r="90" spans="1:2">
      <c r="A90" s="36" t="s">
        <v>9</v>
      </c>
      <c r="B90" s="9">
        <f>SUM(F75:G75)</f>
        <v>20855</v>
      </c>
    </row>
    <row r="91" spans="1:2">
      <c r="A91" s="36" t="s">
        <v>10</v>
      </c>
      <c r="B91" s="9">
        <f>SUM(H75:I75)</f>
        <v>12886</v>
      </c>
    </row>
    <row r="93" ht="30" spans="1:2">
      <c r="A93" s="6" t="s">
        <v>13</v>
      </c>
      <c r="B93" s="6" t="s">
        <v>14</v>
      </c>
    </row>
    <row r="94" spans="1:2">
      <c r="A94" s="36" t="s">
        <v>7</v>
      </c>
      <c r="B94" s="9">
        <f>B75</f>
        <v>960</v>
      </c>
    </row>
    <row r="95" spans="1:2">
      <c r="A95" s="36" t="s">
        <v>8</v>
      </c>
      <c r="B95" s="9">
        <f>D75</f>
        <v>3780</v>
      </c>
    </row>
    <row r="96" spans="1:2">
      <c r="A96" s="36" t="s">
        <v>9</v>
      </c>
      <c r="B96" s="9">
        <f>F75</f>
        <v>11374</v>
      </c>
    </row>
    <row r="97" spans="1:2">
      <c r="A97" s="36" t="s">
        <v>10</v>
      </c>
      <c r="B97" s="9">
        <f>H75</f>
        <v>11357</v>
      </c>
    </row>
    <row r="99" ht="30" spans="1:2">
      <c r="A99" s="6" t="s">
        <v>16</v>
      </c>
      <c r="B99" s="6" t="s">
        <v>14</v>
      </c>
    </row>
    <row r="100" spans="1:2">
      <c r="A100" s="36" t="s">
        <v>7</v>
      </c>
      <c r="B100" s="9">
        <f>C75</f>
        <v>866</v>
      </c>
    </row>
    <row r="101" spans="1:2">
      <c r="A101" s="36" t="s">
        <v>8</v>
      </c>
      <c r="B101" s="9">
        <f>E75</f>
        <v>2307</v>
      </c>
    </row>
    <row r="102" spans="1:2">
      <c r="A102" s="36" t="s">
        <v>9</v>
      </c>
      <c r="B102" s="9">
        <f>G75</f>
        <v>9481</v>
      </c>
    </row>
    <row r="103" spans="1:2">
      <c r="A103" s="36" t="s">
        <v>10</v>
      </c>
      <c r="B103" s="9">
        <f>I75</f>
        <v>1529</v>
      </c>
    </row>
  </sheetData>
  <mergeCells count="6">
    <mergeCell ref="B10:I10"/>
    <mergeCell ref="B11:C11"/>
    <mergeCell ref="D11:E11"/>
    <mergeCell ref="F11:G11"/>
    <mergeCell ref="H11:I11"/>
    <mergeCell ref="A1:C8"/>
  </mergeCells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opLeftCell="A31" workbookViewId="0">
      <selection activeCell="A33" sqref="A33"/>
    </sheetView>
  </sheetViews>
  <sheetFormatPr defaultColWidth="9" defaultRowHeight="15" outlineLevelCol="4"/>
  <cols>
    <col min="1" max="1" width="91.8571428571429" customWidth="1"/>
    <col min="2" max="2" width="15.8571428571429" customWidth="1"/>
    <col min="3" max="3" width="25.7142857142857" customWidth="1"/>
    <col min="4" max="4" width="11" customWidth="1"/>
    <col min="5" max="5" width="17.8571428571429" customWidth="1"/>
    <col min="6" max="1025" width="8.71428571428571" customWidth="1"/>
  </cols>
  <sheetData>
    <row r="1" customHeight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10" customHeight="1" spans="1:5">
      <c r="A10" s="2"/>
      <c r="B10" s="3" t="s">
        <v>20</v>
      </c>
      <c r="C10" s="3"/>
      <c r="D10" s="3" t="s">
        <v>21</v>
      </c>
      <c r="E10" s="3"/>
    </row>
    <row r="11" ht="32.25" customHeight="1" spans="1:5">
      <c r="A11" s="4" t="s">
        <v>19</v>
      </c>
      <c r="B11" s="5" t="s">
        <v>45</v>
      </c>
      <c r="C11" s="6" t="s">
        <v>46</v>
      </c>
      <c r="D11" s="5" t="s">
        <v>45</v>
      </c>
      <c r="E11" s="6" t="s">
        <v>47</v>
      </c>
    </row>
    <row r="12" customHeight="1" spans="1:5">
      <c r="A12" s="7" t="s">
        <v>48</v>
      </c>
      <c r="B12" s="7">
        <v>157</v>
      </c>
      <c r="C12" s="7"/>
      <c r="D12" s="7">
        <v>135</v>
      </c>
      <c r="E12" s="7"/>
    </row>
    <row r="13" customHeight="1" spans="1:5">
      <c r="A13" s="8" t="s">
        <v>49</v>
      </c>
      <c r="B13" s="9">
        <v>74</v>
      </c>
      <c r="C13" s="9"/>
      <c r="D13" s="9">
        <v>66</v>
      </c>
      <c r="E13" s="9"/>
    </row>
    <row r="14" customHeight="1" spans="1:5">
      <c r="A14" s="8" t="s">
        <v>50</v>
      </c>
      <c r="B14" s="9">
        <v>187</v>
      </c>
      <c r="C14" s="9"/>
      <c r="D14" s="9">
        <v>93</v>
      </c>
      <c r="E14" s="9"/>
    </row>
    <row r="15" customHeight="1" spans="1:5">
      <c r="A15" s="8" t="s">
        <v>51</v>
      </c>
      <c r="B15" s="9">
        <v>683</v>
      </c>
      <c r="C15" s="9"/>
      <c r="D15" s="9">
        <v>276</v>
      </c>
      <c r="E15" s="9"/>
    </row>
    <row r="16" customHeight="1" spans="1:5">
      <c r="A16" s="8" t="s">
        <v>52</v>
      </c>
      <c r="B16" s="9">
        <v>365</v>
      </c>
      <c r="C16" s="9"/>
      <c r="D16" s="9">
        <v>326</v>
      </c>
      <c r="E16" s="9"/>
    </row>
    <row r="17" customHeight="1" spans="1:5">
      <c r="A17" s="8" t="s">
        <v>53</v>
      </c>
      <c r="B17" s="9">
        <v>777</v>
      </c>
      <c r="C17" s="9"/>
      <c r="D17" s="9">
        <v>628</v>
      </c>
      <c r="E17" s="9"/>
    </row>
    <row r="18" customHeight="1" spans="1:5">
      <c r="A18" s="8" t="s">
        <v>54</v>
      </c>
      <c r="B18" s="9">
        <v>13</v>
      </c>
      <c r="C18" s="9"/>
      <c r="D18" s="9">
        <v>13</v>
      </c>
      <c r="E18" s="9"/>
    </row>
    <row r="19" customHeight="1" spans="1:5">
      <c r="A19" s="8" t="s">
        <v>55</v>
      </c>
      <c r="B19" s="9">
        <v>17</v>
      </c>
      <c r="C19" s="9"/>
      <c r="D19" s="9">
        <v>16</v>
      </c>
      <c r="E19" s="9"/>
    </row>
    <row r="20" customHeight="1" spans="1:5">
      <c r="A20" s="8" t="s">
        <v>56</v>
      </c>
      <c r="B20" s="9">
        <v>11</v>
      </c>
      <c r="C20" s="9"/>
      <c r="D20" s="9">
        <v>11</v>
      </c>
      <c r="E20" s="9"/>
    </row>
    <row r="21" customHeight="1" spans="1:5">
      <c r="A21" s="8" t="s">
        <v>57</v>
      </c>
      <c r="B21" s="9">
        <v>140</v>
      </c>
      <c r="C21" s="9">
        <v>126</v>
      </c>
      <c r="D21" s="9">
        <v>130</v>
      </c>
      <c r="E21" s="9">
        <v>133</v>
      </c>
    </row>
    <row r="22" customHeight="1" spans="1:5">
      <c r="A22" s="8" t="s">
        <v>58</v>
      </c>
      <c r="B22" s="9">
        <v>23</v>
      </c>
      <c r="C22" s="9">
        <v>30</v>
      </c>
      <c r="D22" s="9">
        <v>23</v>
      </c>
      <c r="E22" s="9">
        <v>30</v>
      </c>
    </row>
    <row r="23" customHeight="1" spans="1:5">
      <c r="A23" s="8" t="s">
        <v>59</v>
      </c>
      <c r="B23" s="9">
        <v>28</v>
      </c>
      <c r="C23" s="9">
        <v>37</v>
      </c>
      <c r="D23" s="9">
        <v>26</v>
      </c>
      <c r="E23" s="9">
        <v>37</v>
      </c>
    </row>
    <row r="24" customHeight="1" spans="1:5">
      <c r="A24" s="8" t="s">
        <v>60</v>
      </c>
      <c r="B24" s="9">
        <v>70</v>
      </c>
      <c r="C24" s="9">
        <v>66</v>
      </c>
      <c r="D24" s="9">
        <v>67</v>
      </c>
      <c r="E24" s="9">
        <v>61</v>
      </c>
    </row>
    <row r="25" customHeight="1" spans="1:5">
      <c r="A25" s="8" t="s">
        <v>61</v>
      </c>
      <c r="B25" s="9">
        <v>59</v>
      </c>
      <c r="C25" s="9">
        <v>150</v>
      </c>
      <c r="D25" s="9"/>
      <c r="E25" s="9"/>
    </row>
    <row r="26" customHeight="1" spans="1:5">
      <c r="A26" s="8" t="s">
        <v>62</v>
      </c>
      <c r="B26" s="9">
        <v>99</v>
      </c>
      <c r="C26" s="9"/>
      <c r="D26" s="9"/>
      <c r="E26" s="9"/>
    </row>
    <row r="27" customHeight="1" spans="1:5">
      <c r="A27" s="8" t="s">
        <v>63</v>
      </c>
      <c r="B27" s="9">
        <v>5</v>
      </c>
      <c r="C27" s="9"/>
      <c r="D27" s="9"/>
      <c r="E27" s="9"/>
    </row>
    <row r="28" customHeight="1" spans="1:5">
      <c r="A28" s="8" t="s">
        <v>64</v>
      </c>
      <c r="B28" s="9">
        <v>539</v>
      </c>
      <c r="C28" s="9"/>
      <c r="D28" s="9">
        <v>98</v>
      </c>
      <c r="E28" s="9"/>
    </row>
    <row r="29" customHeight="1" spans="1:5">
      <c r="A29" s="8" t="s">
        <v>65</v>
      </c>
      <c r="B29" s="9">
        <v>581</v>
      </c>
      <c r="C29" s="9"/>
      <c r="D29" s="9">
        <v>7</v>
      </c>
      <c r="E29" s="9"/>
    </row>
    <row r="30" customHeight="1" spans="1:5">
      <c r="A30" s="9" t="s">
        <v>66</v>
      </c>
      <c r="B30" s="9">
        <v>107</v>
      </c>
      <c r="C30" s="9"/>
      <c r="D30" s="9">
        <v>43</v>
      </c>
      <c r="E30" s="9"/>
    </row>
    <row r="31" customHeight="1" spans="1:5">
      <c r="A31" s="9" t="s">
        <v>67</v>
      </c>
      <c r="B31" s="9">
        <v>110</v>
      </c>
      <c r="C31" s="9"/>
      <c r="D31" s="9">
        <v>15</v>
      </c>
      <c r="E31" s="9"/>
    </row>
    <row r="32" customHeight="1" spans="1:5">
      <c r="A32" s="9" t="s">
        <v>68</v>
      </c>
      <c r="B32" s="9">
        <v>1679</v>
      </c>
      <c r="C32" s="9"/>
      <c r="D32" s="9">
        <v>1141</v>
      </c>
      <c r="E32" s="9"/>
    </row>
    <row r="33" spans="1:5">
      <c r="A33" s="9" t="s">
        <v>69</v>
      </c>
      <c r="B33" s="9">
        <v>24</v>
      </c>
      <c r="C33" s="9"/>
      <c r="D33" s="9">
        <v>15</v>
      </c>
      <c r="E33" s="9"/>
    </row>
    <row r="34" spans="1:5">
      <c r="A34" s="9" t="s">
        <v>70</v>
      </c>
      <c r="B34" s="9">
        <v>57</v>
      </c>
      <c r="C34" s="9"/>
      <c r="D34" s="9">
        <v>23</v>
      </c>
      <c r="E34" s="9"/>
    </row>
    <row r="35" spans="1:5">
      <c r="A35" s="9" t="s">
        <v>71</v>
      </c>
      <c r="B35" s="9">
        <v>3</v>
      </c>
      <c r="C35" s="9"/>
      <c r="D35" s="9"/>
      <c r="E35" s="9"/>
    </row>
    <row r="36" spans="1:5">
      <c r="A36" s="9" t="s">
        <v>72</v>
      </c>
      <c r="B36" s="9">
        <v>9</v>
      </c>
      <c r="C36" s="9">
        <v>9</v>
      </c>
      <c r="D36" s="9"/>
      <c r="E36" s="9"/>
    </row>
    <row r="37" spans="1:5">
      <c r="A37" s="9"/>
      <c r="B37" s="9"/>
      <c r="C37" s="9"/>
      <c r="D37" s="9"/>
      <c r="E37" s="9"/>
    </row>
    <row r="38" spans="1:2">
      <c r="A38" s="10" t="s">
        <v>73</v>
      </c>
      <c r="B38" s="9">
        <f>SUM(B12:C37)</f>
        <v>6235</v>
      </c>
    </row>
    <row r="39" spans="1:2">
      <c r="A39" s="11" t="s">
        <v>74</v>
      </c>
      <c r="B39" s="9">
        <f>SUM(C12:C37)</f>
        <v>418</v>
      </c>
    </row>
    <row r="40" spans="1:2">
      <c r="A40" s="11" t="s">
        <v>75</v>
      </c>
      <c r="B40" s="9">
        <f>SUM(B12:B37)</f>
        <v>5817</v>
      </c>
    </row>
    <row r="41" spans="1:2">
      <c r="A41" s="10" t="s">
        <v>76</v>
      </c>
      <c r="B41" s="9">
        <f>SUM(D12:E37)</f>
        <v>3413</v>
      </c>
    </row>
    <row r="42" spans="1:2">
      <c r="A42" s="11" t="s">
        <v>77</v>
      </c>
      <c r="B42" s="9">
        <f>SUM(E12:E37)</f>
        <v>261</v>
      </c>
    </row>
    <row r="43" spans="1:2">
      <c r="A43" s="11" t="s">
        <v>78</v>
      </c>
      <c r="B43" s="9">
        <f>SUM(D12:D37)</f>
        <v>3152</v>
      </c>
    </row>
    <row r="44" spans="1:2">
      <c r="A44" s="11" t="s">
        <v>79</v>
      </c>
      <c r="B44" s="9">
        <f>SUM(B12:E37)</f>
        <v>9648</v>
      </c>
    </row>
  </sheetData>
  <mergeCells count="3">
    <mergeCell ref="B10:C10"/>
    <mergeCell ref="D10:E10"/>
    <mergeCell ref="A1:E7"/>
  </mergeCells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Controle Vacina</vt:lpstr>
      <vt:lpstr>Idosos vacinados</vt:lpstr>
      <vt:lpstr>Vacinados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Epidemio</dc:creator>
  <cp:lastModifiedBy>monique.azevedo</cp:lastModifiedBy>
  <cp:revision>5</cp:revision>
  <dcterms:created xsi:type="dcterms:W3CDTF">2021-02-19T13:44:00Z</dcterms:created>
  <dcterms:modified xsi:type="dcterms:W3CDTF">2021-04-29T16:22:06Z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1046-11.2.0.10078</vt:lpwstr>
  </property>
</Properties>
</file>