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SEMPLADE\"/>
    </mc:Choice>
  </mc:AlternateContent>
  <bookViews>
    <workbookView xWindow="0" yWindow="0" windowWidth="25200" windowHeight="11985"/>
  </bookViews>
  <sheets>
    <sheet name="2023" sheetId="1" r:id="rId1"/>
    <sheet name="tabel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6" i="1" l="1"/>
  <c r="D245" i="1"/>
  <c r="D244" i="1"/>
  <c r="D243" i="1"/>
  <c r="D242" i="1"/>
  <c r="D239" i="1"/>
  <c r="D238" i="1"/>
  <c r="D237" i="1"/>
  <c r="D236" i="1"/>
  <c r="D235" i="1"/>
  <c r="D226" i="2"/>
  <c r="C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D22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5" i="1"/>
  <c r="E226" i="1" l="1"/>
  <c r="E226" i="2"/>
</calcChain>
</file>

<file path=xl/sharedStrings.xml><?xml version="1.0" encoding="utf-8"?>
<sst xmlns="http://schemas.openxmlformats.org/spreadsheetml/2006/main" count="516" uniqueCount="244">
  <si>
    <t>Código</t>
  </si>
  <si>
    <t>Descrição</t>
  </si>
  <si>
    <t>Despesa Atual</t>
  </si>
  <si>
    <t>Empenhado Até</t>
  </si>
  <si>
    <t>MANUTENÇÃO DAS ATIVIDADES DA CAMARA MUNICIPAL</t>
  </si>
  <si>
    <t>Manutenção da Camara Municipal</t>
  </si>
  <si>
    <t>PROGRAMA DE APOIO ADMINISTRATIVO</t>
  </si>
  <si>
    <t>Aquisição de Veículos</t>
  </si>
  <si>
    <t>Aquisição de Veículos e Máquinas</t>
  </si>
  <si>
    <t>Remuneração de Servidores</t>
  </si>
  <si>
    <t>Manutenção dos Serviços Administrativos</t>
  </si>
  <si>
    <t>Suprimentos de Fundos</t>
  </si>
  <si>
    <t>Ações Consorciadas</t>
  </si>
  <si>
    <t>Representação Municipal</t>
  </si>
  <si>
    <t>Capacitação de Servidores</t>
  </si>
  <si>
    <t>Manutenção da Frota Municipal</t>
  </si>
  <si>
    <t xml:space="preserve">Divulgação e Publicidade </t>
  </si>
  <si>
    <t>Manutenção, Conservação e Adequação de Prédios Públicos</t>
  </si>
  <si>
    <t>Passivos trabalhistas</t>
  </si>
  <si>
    <t>Renovação e Atualização Estrutural e Tecnológica da TI</t>
  </si>
  <si>
    <t>Concurso Público</t>
  </si>
  <si>
    <t>Promoção da Saúde Ocupacional e Qualidade de Vida do Servidor</t>
  </si>
  <si>
    <t>Capacitação de Servidores e Membros do Conselhos</t>
  </si>
  <si>
    <t>ENCARGOS GERAIS</t>
  </si>
  <si>
    <t>Parcelamento de Debitos</t>
  </si>
  <si>
    <t>Cobertura de Deficit Atuarial</t>
  </si>
  <si>
    <t>Programa de Formação do Patrimonio do Servidor - Pasep</t>
  </si>
  <si>
    <t xml:space="preserve">DEFESA CIVIL </t>
  </si>
  <si>
    <t>Execução de obras de Prevenção e recuperação de áreas vulneráveis a desastres</t>
  </si>
  <si>
    <t>Manutenção das Atividades da Defesa Civil</t>
  </si>
  <si>
    <t>Remuneração de Servidores Defesa Civil</t>
  </si>
  <si>
    <t>Manutenção de Veículos</t>
  </si>
  <si>
    <t>FUNDO DA INFÂNCIA E ADOLESCÊNCIA - FIA</t>
  </si>
  <si>
    <t>Garantir Apoio Técnico e Financeiro - FIA</t>
  </si>
  <si>
    <t xml:space="preserve">Fortalecimento do Conselho de Direito da Criança e do Adolescente </t>
  </si>
  <si>
    <t>Família Acolhedora</t>
  </si>
  <si>
    <t>Previdência do Servidor</t>
  </si>
  <si>
    <t>MANUTENÇÃO DOS SERVIÇOS ADMINISTRATIVOS</t>
  </si>
  <si>
    <t>CONCESSÃO DE APOSENTADORIA E PENSÃO</t>
  </si>
  <si>
    <t>CAPACITAÇÃO DO SERVIDOR</t>
  </si>
  <si>
    <t>CONTRIBUIÇÃO AO PASEP</t>
  </si>
  <si>
    <t>GASTO COM PESSOAL SETOR ADMINISTRATIVO</t>
  </si>
  <si>
    <t>AQUISIÇÃO DE EQUIPAMENTOS/ADMINISTRATIVO</t>
  </si>
  <si>
    <t>MANUTENÇÃO DAS  ATIVIDADES ADMINISTRATIVAS DO SAAE</t>
  </si>
  <si>
    <t>FORNECIMENTO DE VALE ALIMENTAÇÃO PARA OS SERVIDORES DO SAAE</t>
  </si>
  <si>
    <t>MANUTENÇÃO DA FROTA DE VEÍCULOS DO SAAE</t>
  </si>
  <si>
    <t>SUPRIMENTO DE FUNDOS</t>
  </si>
  <si>
    <t>CONSTRUÇÃO,AMPLIAÇÃO,REFORMA DE EDIFICAÇÕES DOS SETORES DA ADMINISTR.</t>
  </si>
  <si>
    <t>REFORMA DA ETA E CASA QUÍMICA DA SEDE</t>
  </si>
  <si>
    <t>REFORMA E AMPLIAÇÃO DO ESCRITÓRIO</t>
  </si>
  <si>
    <t>SISTEMA DE ESGOTAMENTO SANITÁRIO</t>
  </si>
  <si>
    <t>CONSTRUÇÃO, REFORMA  E REAPARELHAMENTO DO SISTEMA DE ESGOTO</t>
  </si>
  <si>
    <t>OPERAÇÃO E MANUTENÇÃO DO SISTEMA DE ESGOTO DO MUNICÍPIO</t>
  </si>
  <si>
    <t>GASTO COM PESSOAL TÉCNICO ESGOTO</t>
  </si>
  <si>
    <t>AQUISIÇÃO DE EQUIPAMENTOS/TÉCNICO ESGOTO</t>
  </si>
  <si>
    <t>MANUTENÇÃO DE SERVIÇOS DO SETOR/ESGOTO</t>
  </si>
  <si>
    <t>AMPLIAÇÃO E REAPARELHAMENTO DO SISTEMA DE ÁGUA</t>
  </si>
  <si>
    <t>AMPLIAÇÃO DAS REDES DE ÁGUA DE  BAIRROS DO MUNICÍPIO</t>
  </si>
  <si>
    <t>OPERAÇÃO E MANUTENÇÃO DO SISTEMA DE ÁGUA DO MUNICÍPIO</t>
  </si>
  <si>
    <t>GASTO COM PESSOAL TÉCNICO ÁGUA</t>
  </si>
  <si>
    <t>AQUISIÇÃO DE EQUIPAMENTOS/TÉCNICO ÁGUA</t>
  </si>
  <si>
    <t>MANUTENÇÃO DE SERVIÇOS DO SETOR/ÁGUA</t>
  </si>
  <si>
    <t>Direitos Humanos e Cidadania</t>
  </si>
  <si>
    <t>Desenvolvimento das Ações de Direitos Humanos</t>
  </si>
  <si>
    <t>Fundo Municipal da Juventude</t>
  </si>
  <si>
    <t>Desenvolvimento das Ações de Juventude</t>
  </si>
  <si>
    <t>Mulheres Empoderadas</t>
  </si>
  <si>
    <t>Desenvolvimento das Ações de Mulheres Empoderadas</t>
  </si>
  <si>
    <t>Vida sim, Drogas e violência não</t>
  </si>
  <si>
    <t>Desenvolvimento das ações de Vida sim, Drogas e violência não</t>
  </si>
  <si>
    <t>João Neiva mais Desenvolvida</t>
  </si>
  <si>
    <t>Fomentar o Empreendedorismo e a Atração de Empresas</t>
  </si>
  <si>
    <t>Modernização da Administração Tributária Municipal</t>
  </si>
  <si>
    <t>Modernização da Administração Tributária</t>
  </si>
  <si>
    <t>Sua nota vale uma nota</t>
  </si>
  <si>
    <t>Fortalecimento da Educação Básica</t>
  </si>
  <si>
    <t>Profissionais do Magistério Ensino Fundamental</t>
  </si>
  <si>
    <t>Manutenção e Revitalização do Ensino Fundamental</t>
  </si>
  <si>
    <t>Remuneração de Outros Profissionais do Ensino Fundamental</t>
  </si>
  <si>
    <t>Programa de Descentralização de Recursos Ensino - PRODER E. Fundamental</t>
  </si>
  <si>
    <t>Construção, Ampliação e Reforma de Prédios Escolares E. Fundamental</t>
  </si>
  <si>
    <t>Profissionais do Magistério Educação Infantil</t>
  </si>
  <si>
    <t>Manutenção e Revitalização da Educação Infantil</t>
  </si>
  <si>
    <t>Remuneração de Outros Profissionais da Educação Infantil</t>
  </si>
  <si>
    <t>Programa de Descentralização de Recursos Ensino - PRODER Ed. Infantil</t>
  </si>
  <si>
    <t>Construção, Ampliação e Reforma de Prédios Escolares Ed. Infantil</t>
  </si>
  <si>
    <t>Apoio ao Educando</t>
  </si>
  <si>
    <t>Aquisição de Veículos Transporte Escolar</t>
  </si>
  <si>
    <t>Transporte Escolar</t>
  </si>
  <si>
    <t>Merenda Escolar</t>
  </si>
  <si>
    <t>Limpeza e Dessassoreamento de Rios</t>
  </si>
  <si>
    <t>Contenção e Estabilização de Encostas</t>
  </si>
  <si>
    <t>Revitalização, Pavimentação Drenagem e Sinalização de Vias</t>
  </si>
  <si>
    <t>Construção e Manutenção de Pontes</t>
  </si>
  <si>
    <t>Construção e Conservação de Escadarias e Abrigos para Passageiros</t>
  </si>
  <si>
    <t>João Neiva Merece mais Limpeza</t>
  </si>
  <si>
    <t>Limpeza Pública</t>
  </si>
  <si>
    <t>Transporte de Galhos</t>
  </si>
  <si>
    <t>João Neiva Merece mais Iluminação</t>
  </si>
  <si>
    <t>Manutenção da Iluminação Pública e Extensão de Redes Elétricas</t>
  </si>
  <si>
    <t>Cemitério Público</t>
  </si>
  <si>
    <t>Manutenção dos Cemitérios Públicos</t>
  </si>
  <si>
    <t>Manutenção das Açoes de Saneamento Básico</t>
  </si>
  <si>
    <t>Construção e Reformas de Unidades Habitacionais</t>
  </si>
  <si>
    <t>Aluguel Social</t>
  </si>
  <si>
    <t>Aluguel Emergencial - Interdição</t>
  </si>
  <si>
    <t>Regularização Fundiária de Imóveis</t>
  </si>
  <si>
    <t>Apoio ao Produtor Rural</t>
  </si>
  <si>
    <t>Habitação Rural</t>
  </si>
  <si>
    <t>Construção de Barragens</t>
  </si>
  <si>
    <t>Construção, Reforma e Manutenção de Pontes e Bueiros</t>
  </si>
  <si>
    <t>Pavimentação e Manutenção de Estradas Rurais</t>
  </si>
  <si>
    <t>Apoio Técnico e Incentivo a Produção</t>
  </si>
  <si>
    <t>Promoção de Eventos</t>
  </si>
  <si>
    <t>Incentivo ao Agroturismo</t>
  </si>
  <si>
    <t>Construção de Caixas Secas</t>
  </si>
  <si>
    <t>Mercado Municipal e Feira Livre</t>
  </si>
  <si>
    <t>Produção de Mudas, Instalação de Experimentos e Reativação do Hortão</t>
  </si>
  <si>
    <t>Viveiro Municipal</t>
  </si>
  <si>
    <t>Apoio Tecnológico</t>
  </si>
  <si>
    <t>Preservação Ambiental de Joao Neiva</t>
  </si>
  <si>
    <t>Revitalização e Manutenção de Arborização Urbana</t>
  </si>
  <si>
    <t>Poda e Conservação de Áreas Verdes</t>
  </si>
  <si>
    <t>Realização de Campanhas Educativas</t>
  </si>
  <si>
    <t>Recuperação e Manutenção de Praças e Jardins</t>
  </si>
  <si>
    <t>Coleta Seletiva</t>
  </si>
  <si>
    <t>Mata Protegida é Água Garantida</t>
  </si>
  <si>
    <t>Preservação de Matas e Restauração de Áreas Degradadas</t>
  </si>
  <si>
    <t>Recuperação e Preservação de Nascentes e Matas Ciliares</t>
  </si>
  <si>
    <t>Implantar e Manter a Gestão do SUAS</t>
  </si>
  <si>
    <t>Fortalecer os Conselhos</t>
  </si>
  <si>
    <t>Estruturar e Manter o Conselho Tutelar</t>
  </si>
  <si>
    <t>Implantar, Restruturar e Consolidar a Vigilância Socioassistencial</t>
  </si>
  <si>
    <t>Remuneração de Servidores Conselho Tutelar</t>
  </si>
  <si>
    <t>Desenvolver as Ações do IGD SUAS</t>
  </si>
  <si>
    <t>Desenvolver as Ações do IGD Bolsa Família</t>
  </si>
  <si>
    <t>Proteção Social Básica</t>
  </si>
  <si>
    <t>Aquisição de veículos</t>
  </si>
  <si>
    <t>Manter e Desenvolver Serviços Continuados do PSB</t>
  </si>
  <si>
    <t>Construir, Implantar, Reformar e Manter Equipamentos do PSB</t>
  </si>
  <si>
    <t>Desenvolver as Ações do Programa BPC nas Escolas</t>
  </si>
  <si>
    <t>Desenvolver as Ações de Segurança Alimentar e Nutricional</t>
  </si>
  <si>
    <t>Manter Ofertas de Benefícios Eventuais</t>
  </si>
  <si>
    <t>Desenvolver Ações do Programa Criança Feliz</t>
  </si>
  <si>
    <t>Proteção Social Especial</t>
  </si>
  <si>
    <t>Desenvolver e Manter Serviços de PSE de Média Complexidade</t>
  </si>
  <si>
    <t>Construir, Implantar, Reformar e Manter Equipamentos da PSE</t>
  </si>
  <si>
    <t>Garantir Apoio Técnico e Financeiro das Metas Pactuadas</t>
  </si>
  <si>
    <t>Compra Direta de Alimentos</t>
  </si>
  <si>
    <t>Fundo Municipal da Pessoa Idosa</t>
  </si>
  <si>
    <t>Garantir Apoio Técnico e Financeiro - FMI</t>
  </si>
  <si>
    <t>Direitos da Mulher</t>
  </si>
  <si>
    <t>Garantir Apoio Técnico e Fianceiro - FMDM</t>
  </si>
  <si>
    <t>Coronavírus - COVID 19</t>
  </si>
  <si>
    <t>Enfrentamento Emergencial da COVID 19</t>
  </si>
  <si>
    <t>Desenvolvimento da Cultura</t>
  </si>
  <si>
    <t>Reforma e Manutenção do Museu e Centro Cultural</t>
  </si>
  <si>
    <t>Tombamento e Restauração de Patrimônios Históricos</t>
  </si>
  <si>
    <t>Parcerias com Entidades de Caráter Cultural</t>
  </si>
  <si>
    <t>Promoção de Eventos Culturais</t>
  </si>
  <si>
    <t>Incentivo a Arte, Música, Valor e Talentos através de Oficinas</t>
  </si>
  <si>
    <t>Repetidores de TV</t>
  </si>
  <si>
    <t>Desenvolvimento de Ações Culturais, Artísticas e Deportivas</t>
  </si>
  <si>
    <t>Manutenção da Biblioteca Pública</t>
  </si>
  <si>
    <t>MANUTENÇÃO E FOMENTO DO FUNDO MUNICIPAL DE CULTURA</t>
  </si>
  <si>
    <t>Desenvolvimento do Turismo</t>
  </si>
  <si>
    <t>Construção de Portais e Sinalização Turística</t>
  </si>
  <si>
    <t>Incentivo à Indústria Local</t>
  </si>
  <si>
    <t>Paisagismo e Infra Estrutura no Acesso aos Pontos Turísticos</t>
  </si>
  <si>
    <t>Fundo Municipal do Turismo</t>
  </si>
  <si>
    <t>Ações Voltadas para o Turismo</t>
  </si>
  <si>
    <t>Esporte é Saúde</t>
  </si>
  <si>
    <t>Construção e Reforma de Unidades Esportivas</t>
  </si>
  <si>
    <t>Ações de Desenvolvimento do Esporte e do Lazer</t>
  </si>
  <si>
    <t>João Neiva Mais Saúde - Atenção Primária em Saúde</t>
  </si>
  <si>
    <t>Aquisição de Veículos e Equipamentos - Atenção Básica</t>
  </si>
  <si>
    <t>Manutenção das Unidades de Atenção Básica</t>
  </si>
  <si>
    <t>Manutenção e Conservação da Frota - Atenção Básica</t>
  </si>
  <si>
    <t>Construção e Reforma de Prédios - Atenção Básica</t>
  </si>
  <si>
    <t>João Neiva Mais Saúde - Ações de Média e Alta Complexidade</t>
  </si>
  <si>
    <t>Aquisição de Veículos e Equipamentos - MAC</t>
  </si>
  <si>
    <t>Atendimento à Saúde Mental e ao Dependente Químico</t>
  </si>
  <si>
    <t>Atendimento à Reabilitação Física</t>
  </si>
  <si>
    <t>Atenção Hospitalar e Ambulatorial de Urgência</t>
  </si>
  <si>
    <t>Manutenção e Conservação da Frota - MAC</t>
  </si>
  <si>
    <t>Transporte Sanitário - MAC</t>
  </si>
  <si>
    <t>João Neiva Mais Saúde - Assistencia Framaceutica</t>
  </si>
  <si>
    <t>Assistência Farmacêutica</t>
  </si>
  <si>
    <t>João Neiva Mais Saúde - Vigilância em Saúde</t>
  </si>
  <si>
    <t>Aquisição de Veículos e Equipamentos</t>
  </si>
  <si>
    <t>Vigilância Ambiental</t>
  </si>
  <si>
    <t>Vigilância Sanitária</t>
  </si>
  <si>
    <t>Vigilância Epdemiológica</t>
  </si>
  <si>
    <t>Manutenção e Conservação da Frota - Vigilância em Saúde</t>
  </si>
  <si>
    <t>João Neiva Mais Saúde - Pandemia da COVID 19</t>
  </si>
  <si>
    <t>Enfrentamento da Emergencia COVID 19</t>
  </si>
  <si>
    <t>Fundo cidades</t>
  </si>
  <si>
    <t>Elaboração de Projetos</t>
  </si>
  <si>
    <t>Construção de rede de adutora de água tratada Bairro Santo Afonso</t>
  </si>
  <si>
    <t>Construção e manutenção de praças públicas</t>
  </si>
  <si>
    <t>Bem Estar Animal</t>
  </si>
  <si>
    <t>Castração de animais</t>
  </si>
  <si>
    <t>João Neiva merece mais transporte</t>
  </si>
  <si>
    <t>Subsidio ao transporte público coletivo</t>
  </si>
  <si>
    <t>Fomento ao Desenvolvimento Economico Local  - Semana Do Empreendedor</t>
  </si>
  <si>
    <t>Ampliação e manutenção do Polo industrial</t>
  </si>
  <si>
    <t>Sala do empreendedor</t>
  </si>
  <si>
    <t>João Neiva Merece Mais Prevenção de Calamidades</t>
  </si>
  <si>
    <t>João Neiva Mais Revitalização Urbana</t>
  </si>
  <si>
    <t>João Neiva Mais Saneamento Básico</t>
  </si>
  <si>
    <t xml:space="preserve"> João Neiva Merece Mais Garantia ao Direito à Moradia</t>
  </si>
  <si>
    <t>Gestão da Política de Assistencia Social - Integração do SUAS</t>
  </si>
  <si>
    <t>Gestão da Política de Assistencia Social - IGD Federal</t>
  </si>
  <si>
    <t>Meta</t>
  </si>
  <si>
    <t>Realizado</t>
  </si>
  <si>
    <t>% Realizado</t>
  </si>
  <si>
    <t>AVALIAÇÃO DOS PROGRAMAS E AÇÕES CONSTANTES DO PPA</t>
  </si>
  <si>
    <t>EXERCÍCIO DE 2023</t>
  </si>
  <si>
    <t>PROGRAMA DE APOIO ADMINISTRATIVO SAAE</t>
  </si>
  <si>
    <t>Total</t>
  </si>
  <si>
    <t>Coluna1</t>
  </si>
  <si>
    <t>Coluna2</t>
  </si>
  <si>
    <t>Quantidade de Programas</t>
  </si>
  <si>
    <t>Análise de execução dos Programas</t>
  </si>
  <si>
    <t>Quantidade</t>
  </si>
  <si>
    <t xml:space="preserve">% </t>
  </si>
  <si>
    <t>Programas por percentual de atingimento empenhado/autorizado</t>
  </si>
  <si>
    <t>Acima de 90%</t>
  </si>
  <si>
    <t>Acima de 70% e abaixo de 80%</t>
  </si>
  <si>
    <t>Acima de 80% e abaixo de 90%</t>
  </si>
  <si>
    <t>Acima de 60% e abaixo de 70%</t>
  </si>
  <si>
    <t>Acima de 50% e abaixo de 60%</t>
  </si>
  <si>
    <t>Acima de 40% e abaixo de 50%</t>
  </si>
  <si>
    <t>Acima de 30% e abaixo de 40%</t>
  </si>
  <si>
    <t>Acima de 20% e abaixo de 30%</t>
  </si>
  <si>
    <t>Acima de 10% e abaixo de 20%</t>
  </si>
  <si>
    <t>Acima de 0% e abaixo de 10%</t>
  </si>
  <si>
    <t>Igual a 0%</t>
  </si>
  <si>
    <t>Autorizado</t>
  </si>
  <si>
    <t>Empenhado</t>
  </si>
  <si>
    <t>% Executado</t>
  </si>
  <si>
    <t>Cód.</t>
  </si>
  <si>
    <t>Programas com atingimento empenhado/autorizado acima de 90%</t>
  </si>
  <si>
    <t>Programas com atingimento Empenhado/Autorizado igual a 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</si>
</sst>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1"/>
      <color theme="9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8" fontId="0" fillId="0" borderId="0" xfId="0" applyNumberFormat="1"/>
    <xf numFmtId="3" fontId="0" fillId="0" borderId="0" xfId="0" applyNumberFormat="1"/>
    <xf numFmtId="10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0" xfId="0" applyFont="1" applyFill="1"/>
    <xf numFmtId="8" fontId="2" fillId="3" borderId="0" xfId="0" applyNumberFormat="1" applyFont="1" applyFill="1"/>
    <xf numFmtId="10" fontId="2" fillId="3" borderId="0" xfId="0" applyNumberFormat="1" applyFont="1" applyFill="1"/>
    <xf numFmtId="4" fontId="2" fillId="3" borderId="0" xfId="0" applyNumberFormat="1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5" borderId="0" xfId="0" applyFont="1" applyFill="1"/>
    <xf numFmtId="0" fontId="2" fillId="5" borderId="2" xfId="0" applyFont="1" applyFill="1" applyBorder="1"/>
    <xf numFmtId="10" fontId="2" fillId="5" borderId="8" xfId="0" applyNumberFormat="1" applyFont="1" applyFill="1" applyBorder="1"/>
    <xf numFmtId="10" fontId="2" fillId="5" borderId="7" xfId="0" applyNumberFormat="1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10" fontId="0" fillId="0" borderId="6" xfId="0" applyNumberFormat="1" applyBorder="1" applyAlignment="1">
      <alignment vertical="center"/>
    </xf>
    <xf numFmtId="9" fontId="0" fillId="0" borderId="6" xfId="0" applyNumberFormat="1" applyBorder="1" applyAlignment="1">
      <alignment vertical="center"/>
    </xf>
    <xf numFmtId="0" fontId="0" fillId="0" borderId="9" xfId="0" applyBorder="1"/>
    <xf numFmtId="4" fontId="0" fillId="0" borderId="9" xfId="0" applyNumberFormat="1" applyBorder="1"/>
    <xf numFmtId="10" fontId="0" fillId="0" borderId="9" xfId="0" applyNumberFormat="1" applyBorder="1"/>
    <xf numFmtId="4" fontId="0" fillId="0" borderId="10" xfId="0" applyNumberFormat="1" applyBorder="1"/>
    <xf numFmtId="10" fontId="0" fillId="0" borderId="10" xfId="0" applyNumberFormat="1" applyBorder="1"/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5" borderId="4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10" fontId="0" fillId="0" borderId="10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10" fontId="0" fillId="0" borderId="9" xfId="0" applyNumberForma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numFmt numFmtId="14" formatCode="0.00%"/>
    </dxf>
    <dxf>
      <numFmt numFmtId="12" formatCode="&quot;R$&quot;\ #,##0.00;[Red]\-&quot;R$&quot;\ #,##0.00"/>
    </dxf>
    <dxf>
      <numFmt numFmtId="3" formatCode="#,##0"/>
    </dxf>
    <dxf>
      <fill>
        <patternFill patternType="solid">
          <fgColor rgb="FFC6E0B4"/>
          <bgColor rgb="FF000000"/>
        </patternFill>
      </fill>
    </dxf>
    <dxf>
      <border outline="0">
        <top style="thin">
          <color theme="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a2" displayName="Tabela2" ref="A3:E225" totalsRowShown="0" tableBorderDxfId="4">
  <autoFilter ref="A3:E225">
    <filterColumn colId="1">
      <colorFilter dxfId="3"/>
    </filterColumn>
    <filterColumn colId="4">
      <customFilters>
        <customFilter operator="greaterThan" val="0.9"/>
      </customFilters>
    </filterColumn>
  </autoFilter>
  <tableColumns count="5">
    <tableColumn id="1" name="Código" dataDxfId="2"/>
    <tableColumn id="2" name="Descrição"/>
    <tableColumn id="3" name="Coluna1" dataDxfId="1"/>
    <tableColumn id="4" name="Coluna2"/>
    <tableColumn id="5" name="% Realizado" dataDxfId="0">
      <calculatedColumnFormula>IFERROR(D4/C4,0)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4"/>
  <sheetViews>
    <sheetView showGridLines="0" tabSelected="1" workbookViewId="0">
      <selection activeCell="B253" sqref="B253"/>
    </sheetView>
  </sheetViews>
  <sheetFormatPr defaultRowHeight="15" x14ac:dyDescent="0.25"/>
  <cols>
    <col min="1" max="1" width="8.140625" customWidth="1"/>
    <col min="2" max="2" width="76.85546875" bestFit="1" customWidth="1"/>
    <col min="3" max="3" width="17.42578125" customWidth="1"/>
    <col min="4" max="4" width="17.85546875" customWidth="1"/>
    <col min="5" max="5" width="13.5703125" customWidth="1"/>
  </cols>
  <sheetData>
    <row r="1" spans="1:5" x14ac:dyDescent="0.25">
      <c r="A1" s="39" t="s">
        <v>216</v>
      </c>
      <c r="B1" s="39"/>
      <c r="C1" s="39"/>
      <c r="D1" s="39"/>
      <c r="E1" s="39"/>
    </row>
    <row r="2" spans="1:5" x14ac:dyDescent="0.25">
      <c r="A2" s="40" t="s">
        <v>217</v>
      </c>
      <c r="B2" s="40"/>
      <c r="C2" s="40"/>
      <c r="D2" s="40"/>
      <c r="E2" s="40"/>
    </row>
    <row r="3" spans="1:5" x14ac:dyDescent="0.25">
      <c r="A3" s="42" t="s">
        <v>0</v>
      </c>
      <c r="B3" s="43" t="s">
        <v>1</v>
      </c>
      <c r="C3" s="6" t="s">
        <v>213</v>
      </c>
      <c r="D3" s="6" t="s">
        <v>214</v>
      </c>
      <c r="E3" s="42" t="s">
        <v>215</v>
      </c>
    </row>
    <row r="4" spans="1:5" x14ac:dyDescent="0.25">
      <c r="A4" s="42"/>
      <c r="B4" s="44"/>
      <c r="C4" s="6" t="s">
        <v>2</v>
      </c>
      <c r="D4" s="6" t="s">
        <v>3</v>
      </c>
      <c r="E4" s="42"/>
    </row>
    <row r="5" spans="1:5" x14ac:dyDescent="0.25">
      <c r="A5" s="7">
        <v>1</v>
      </c>
      <c r="B5" s="7" t="s">
        <v>4</v>
      </c>
      <c r="C5" s="8">
        <v>3233651.54</v>
      </c>
      <c r="D5" s="8">
        <v>3029619.33</v>
      </c>
      <c r="E5" s="9">
        <f>IFERROR(D5/C5,0)</f>
        <v>0.93690346424896487</v>
      </c>
    </row>
    <row r="6" spans="1:5" x14ac:dyDescent="0.25">
      <c r="A6" s="2">
        <v>2001</v>
      </c>
      <c r="B6" t="s">
        <v>5</v>
      </c>
      <c r="C6" s="1">
        <v>3233651.54</v>
      </c>
      <c r="D6" s="1">
        <v>3029619.33</v>
      </c>
      <c r="E6" s="3">
        <f t="shared" ref="E6:E69" si="0">IFERROR(D6/C6,0)</f>
        <v>0.93690346424896487</v>
      </c>
    </row>
    <row r="7" spans="1:5" x14ac:dyDescent="0.25">
      <c r="A7" s="7">
        <v>2</v>
      </c>
      <c r="B7" s="7" t="s">
        <v>6</v>
      </c>
      <c r="C7" s="8">
        <v>24454543.039999999</v>
      </c>
      <c r="D7" s="8">
        <v>20037305.550000001</v>
      </c>
      <c r="E7" s="9">
        <f t="shared" si="0"/>
        <v>0.81936945283439655</v>
      </c>
    </row>
    <row r="8" spans="1:5" x14ac:dyDescent="0.25">
      <c r="A8" s="2">
        <v>1005</v>
      </c>
      <c r="B8" t="s">
        <v>7</v>
      </c>
      <c r="C8" s="1">
        <v>98000</v>
      </c>
      <c r="D8" s="4">
        <v>0</v>
      </c>
      <c r="E8" s="3">
        <f t="shared" si="0"/>
        <v>0</v>
      </c>
    </row>
    <row r="9" spans="1:5" x14ac:dyDescent="0.25">
      <c r="A9" s="2">
        <v>1007</v>
      </c>
      <c r="B9" t="s">
        <v>8</v>
      </c>
      <c r="C9" s="1">
        <v>50</v>
      </c>
      <c r="D9" s="4">
        <v>0</v>
      </c>
      <c r="E9" s="3">
        <f t="shared" si="0"/>
        <v>0</v>
      </c>
    </row>
    <row r="10" spans="1:5" x14ac:dyDescent="0.25">
      <c r="A10" s="2">
        <v>2002</v>
      </c>
      <c r="B10" t="s">
        <v>9</v>
      </c>
      <c r="C10" s="1">
        <v>12436335.33</v>
      </c>
      <c r="D10" s="1">
        <v>12212059.24</v>
      </c>
      <c r="E10" s="3">
        <f t="shared" si="0"/>
        <v>0.98196606282728793</v>
      </c>
    </row>
    <row r="11" spans="1:5" x14ac:dyDescent="0.25">
      <c r="A11" s="2">
        <v>2003</v>
      </c>
      <c r="B11" t="s">
        <v>10</v>
      </c>
      <c r="C11" s="1">
        <v>7262267.71</v>
      </c>
      <c r="D11" s="1">
        <v>5676538.3600000003</v>
      </c>
      <c r="E11" s="3">
        <f t="shared" si="0"/>
        <v>0.78164818300260652</v>
      </c>
    </row>
    <row r="12" spans="1:5" x14ac:dyDescent="0.25">
      <c r="A12" s="2">
        <v>2004</v>
      </c>
      <c r="B12" t="s">
        <v>11</v>
      </c>
      <c r="C12" s="1">
        <v>87460.88</v>
      </c>
      <c r="D12" s="1">
        <v>78046.009999999995</v>
      </c>
      <c r="E12" s="3">
        <f t="shared" si="0"/>
        <v>0.89235335843865271</v>
      </c>
    </row>
    <row r="13" spans="1:5" x14ac:dyDescent="0.25">
      <c r="A13" s="2">
        <v>2005</v>
      </c>
      <c r="B13" t="s">
        <v>12</v>
      </c>
      <c r="C13" s="1">
        <v>294079.03999999998</v>
      </c>
      <c r="D13" s="1">
        <v>209621.21</v>
      </c>
      <c r="E13" s="3">
        <f t="shared" si="0"/>
        <v>0.7128056797247434</v>
      </c>
    </row>
    <row r="14" spans="1:5" x14ac:dyDescent="0.25">
      <c r="A14" s="2">
        <v>2006</v>
      </c>
      <c r="B14" t="s">
        <v>13</v>
      </c>
      <c r="C14" s="1">
        <v>30556.22</v>
      </c>
      <c r="D14" s="1">
        <v>30163.79</v>
      </c>
      <c r="E14" s="3">
        <f t="shared" si="0"/>
        <v>0.98715711563799446</v>
      </c>
    </row>
    <row r="15" spans="1:5" x14ac:dyDescent="0.25">
      <c r="A15" s="2">
        <v>2007</v>
      </c>
      <c r="B15" t="s">
        <v>14</v>
      </c>
      <c r="C15" s="1">
        <v>128277.41</v>
      </c>
      <c r="D15" s="1">
        <v>63251.97</v>
      </c>
      <c r="E15" s="3">
        <f t="shared" si="0"/>
        <v>0.49308736433016537</v>
      </c>
    </row>
    <row r="16" spans="1:5" x14ac:dyDescent="0.25">
      <c r="A16" s="2">
        <v>2008</v>
      </c>
      <c r="B16" t="s">
        <v>15</v>
      </c>
      <c r="C16" s="1">
        <v>2039958.99</v>
      </c>
      <c r="D16" s="1">
        <v>1211937.49</v>
      </c>
      <c r="E16" s="3">
        <f t="shared" si="0"/>
        <v>0.59409894803816621</v>
      </c>
    </row>
    <row r="17" spans="1:5" x14ac:dyDescent="0.25">
      <c r="A17" s="2">
        <v>2009</v>
      </c>
      <c r="B17" t="s">
        <v>16</v>
      </c>
      <c r="C17" s="1">
        <v>100800</v>
      </c>
      <c r="D17" s="1">
        <v>70307.3</v>
      </c>
      <c r="E17" s="3">
        <f t="shared" si="0"/>
        <v>0.69749305555555563</v>
      </c>
    </row>
    <row r="18" spans="1:5" x14ac:dyDescent="0.25">
      <c r="A18" s="2">
        <v>2016</v>
      </c>
      <c r="B18" t="s">
        <v>17</v>
      </c>
      <c r="C18" s="1">
        <v>1619307.08</v>
      </c>
      <c r="D18" s="1">
        <v>144009.79999999999</v>
      </c>
      <c r="E18" s="3">
        <f t="shared" si="0"/>
        <v>8.8932977431309679E-2</v>
      </c>
    </row>
    <row r="19" spans="1:5" x14ac:dyDescent="0.25">
      <c r="A19" s="2">
        <v>2050</v>
      </c>
      <c r="B19" t="s">
        <v>18</v>
      </c>
      <c r="C19" s="1">
        <v>24570.38</v>
      </c>
      <c r="D19" s="1">
        <v>22570.38</v>
      </c>
      <c r="E19" s="3">
        <f t="shared" si="0"/>
        <v>0.91860117751536607</v>
      </c>
    </row>
    <row r="20" spans="1:5" x14ac:dyDescent="0.25">
      <c r="A20" s="2">
        <v>2051</v>
      </c>
      <c r="B20" t="s">
        <v>19</v>
      </c>
      <c r="C20" s="1">
        <v>321530</v>
      </c>
      <c r="D20" s="1">
        <v>318800</v>
      </c>
      <c r="E20" s="3">
        <f t="shared" si="0"/>
        <v>0.99150934593972573</v>
      </c>
    </row>
    <row r="21" spans="1:5" x14ac:dyDescent="0.25">
      <c r="A21" s="2">
        <v>2052</v>
      </c>
      <c r="B21" t="s">
        <v>20</v>
      </c>
      <c r="C21" s="1">
        <v>9200</v>
      </c>
      <c r="D21" s="4">
        <v>0</v>
      </c>
      <c r="E21" s="3">
        <f t="shared" si="0"/>
        <v>0</v>
      </c>
    </row>
    <row r="22" spans="1:5" x14ac:dyDescent="0.25">
      <c r="A22" s="2">
        <v>2053</v>
      </c>
      <c r="B22" t="s">
        <v>21</v>
      </c>
      <c r="C22" s="1">
        <v>2000</v>
      </c>
      <c r="D22" s="4">
        <v>0</v>
      </c>
      <c r="E22" s="3">
        <f t="shared" si="0"/>
        <v>0</v>
      </c>
    </row>
    <row r="23" spans="1:5" x14ac:dyDescent="0.25">
      <c r="A23" s="2">
        <v>2155</v>
      </c>
      <c r="B23" t="s">
        <v>22</v>
      </c>
      <c r="C23" s="1">
        <v>150</v>
      </c>
      <c r="D23" s="4">
        <v>0</v>
      </c>
      <c r="E23" s="3">
        <f t="shared" si="0"/>
        <v>0</v>
      </c>
    </row>
    <row r="24" spans="1:5" x14ac:dyDescent="0.25">
      <c r="A24" s="7">
        <v>6</v>
      </c>
      <c r="B24" s="7" t="s">
        <v>23</v>
      </c>
      <c r="C24" s="8">
        <v>8786215.8499999996</v>
      </c>
      <c r="D24" s="8">
        <v>8743319.2100000009</v>
      </c>
      <c r="E24" s="9">
        <f t="shared" si="0"/>
        <v>0.99511773433155537</v>
      </c>
    </row>
    <row r="25" spans="1:5" x14ac:dyDescent="0.25">
      <c r="A25" s="2">
        <v>2011</v>
      </c>
      <c r="B25" t="s">
        <v>24</v>
      </c>
      <c r="C25" s="1">
        <v>498780.02</v>
      </c>
      <c r="D25" s="1">
        <v>486120.51</v>
      </c>
      <c r="E25" s="3">
        <f t="shared" si="0"/>
        <v>0.97461905150090011</v>
      </c>
    </row>
    <row r="26" spans="1:5" x14ac:dyDescent="0.25">
      <c r="A26" s="2">
        <v>2012</v>
      </c>
      <c r="B26" t="s">
        <v>25</v>
      </c>
      <c r="C26" s="1">
        <v>7331317.9800000004</v>
      </c>
      <c r="D26" s="1">
        <v>7331317.9800000004</v>
      </c>
      <c r="E26" s="3">
        <f t="shared" si="0"/>
        <v>1</v>
      </c>
    </row>
    <row r="27" spans="1:5" x14ac:dyDescent="0.25">
      <c r="A27" s="2">
        <v>2013</v>
      </c>
      <c r="B27" t="s">
        <v>26</v>
      </c>
      <c r="C27" s="1">
        <v>956117.85</v>
      </c>
      <c r="D27" s="1">
        <v>925880.72</v>
      </c>
      <c r="E27" s="3">
        <f t="shared" si="0"/>
        <v>0.96837510145846561</v>
      </c>
    </row>
    <row r="28" spans="1:5" x14ac:dyDescent="0.25">
      <c r="A28" s="7">
        <v>7</v>
      </c>
      <c r="B28" s="7" t="s">
        <v>27</v>
      </c>
      <c r="C28" s="8">
        <v>115561</v>
      </c>
      <c r="D28" s="8">
        <v>113459.13</v>
      </c>
      <c r="E28" s="9">
        <f t="shared" si="0"/>
        <v>0.98181159733820234</v>
      </c>
    </row>
    <row r="29" spans="1:5" x14ac:dyDescent="0.25">
      <c r="A29" s="2">
        <v>1018</v>
      </c>
      <c r="B29" t="s">
        <v>28</v>
      </c>
      <c r="C29" s="4">
        <v>0</v>
      </c>
      <c r="D29" s="4">
        <v>0</v>
      </c>
      <c r="E29" s="3">
        <f t="shared" si="0"/>
        <v>0</v>
      </c>
    </row>
    <row r="30" spans="1:5" x14ac:dyDescent="0.25">
      <c r="A30" s="2">
        <v>2010</v>
      </c>
      <c r="B30" t="s">
        <v>29</v>
      </c>
      <c r="C30" s="1">
        <v>689.07</v>
      </c>
      <c r="D30" s="4">
        <v>0</v>
      </c>
      <c r="E30" s="3">
        <f t="shared" si="0"/>
        <v>0</v>
      </c>
    </row>
    <row r="31" spans="1:5" x14ac:dyDescent="0.25">
      <c r="A31" s="2">
        <v>2014</v>
      </c>
      <c r="B31" t="s">
        <v>30</v>
      </c>
      <c r="C31" s="1">
        <v>79654.12</v>
      </c>
      <c r="D31" s="1">
        <v>79054.12</v>
      </c>
      <c r="E31" s="3">
        <f t="shared" si="0"/>
        <v>0.99246743294634354</v>
      </c>
    </row>
    <row r="32" spans="1:5" x14ac:dyDescent="0.25">
      <c r="A32" s="2">
        <v>2015</v>
      </c>
      <c r="B32" t="s">
        <v>31</v>
      </c>
      <c r="C32" s="1">
        <v>34508.39</v>
      </c>
      <c r="D32" s="1">
        <v>34308.39</v>
      </c>
      <c r="E32" s="3">
        <f t="shared" si="0"/>
        <v>0.9942043079958236</v>
      </c>
    </row>
    <row r="33" spans="1:5" x14ac:dyDescent="0.25">
      <c r="A33" s="2">
        <v>2179</v>
      </c>
      <c r="B33" t="s">
        <v>14</v>
      </c>
      <c r="C33" s="1">
        <v>709.42</v>
      </c>
      <c r="D33" s="1">
        <v>96.62</v>
      </c>
      <c r="E33" s="3">
        <f t="shared" si="0"/>
        <v>0.13619576555496041</v>
      </c>
    </row>
    <row r="34" spans="1:5" x14ac:dyDescent="0.25">
      <c r="A34" s="7">
        <v>8</v>
      </c>
      <c r="B34" s="7" t="s">
        <v>32</v>
      </c>
      <c r="C34" s="8">
        <v>1000602.72</v>
      </c>
      <c r="D34" s="8">
        <v>751177.36</v>
      </c>
      <c r="E34" s="9">
        <f t="shared" si="0"/>
        <v>0.75072488309845886</v>
      </c>
    </row>
    <row r="35" spans="1:5" x14ac:dyDescent="0.25">
      <c r="A35" s="2">
        <v>2017</v>
      </c>
      <c r="B35" t="s">
        <v>33</v>
      </c>
      <c r="C35" s="1">
        <v>970602.72</v>
      </c>
      <c r="D35" s="1">
        <v>751177.36</v>
      </c>
      <c r="E35" s="3">
        <f t="shared" si="0"/>
        <v>0.77392876047163772</v>
      </c>
    </row>
    <row r="36" spans="1:5" x14ac:dyDescent="0.25">
      <c r="A36" s="2">
        <v>2122</v>
      </c>
      <c r="B36" t="s">
        <v>34</v>
      </c>
      <c r="C36" s="1">
        <v>10000</v>
      </c>
      <c r="D36" s="4">
        <v>0</v>
      </c>
      <c r="E36" s="3">
        <f t="shared" si="0"/>
        <v>0</v>
      </c>
    </row>
    <row r="37" spans="1:5" x14ac:dyDescent="0.25">
      <c r="A37" s="2">
        <v>2123</v>
      </c>
      <c r="B37" t="s">
        <v>35</v>
      </c>
      <c r="C37" s="1">
        <v>20000</v>
      </c>
      <c r="D37" s="4">
        <v>0</v>
      </c>
      <c r="E37" s="3">
        <f t="shared" si="0"/>
        <v>0</v>
      </c>
    </row>
    <row r="38" spans="1:5" x14ac:dyDescent="0.25">
      <c r="A38" s="7">
        <v>9</v>
      </c>
      <c r="B38" s="7" t="s">
        <v>36</v>
      </c>
      <c r="C38" s="8">
        <v>16719016</v>
      </c>
      <c r="D38" s="8">
        <v>13725633.48</v>
      </c>
      <c r="E38" s="9">
        <f t="shared" si="0"/>
        <v>0.82095940813741675</v>
      </c>
    </row>
    <row r="39" spans="1:5" x14ac:dyDescent="0.25">
      <c r="A39" s="2">
        <v>2019</v>
      </c>
      <c r="B39" t="s">
        <v>37</v>
      </c>
      <c r="C39" s="1">
        <v>993637</v>
      </c>
      <c r="D39" s="1">
        <v>719205.8</v>
      </c>
      <c r="E39" s="3">
        <f t="shared" si="0"/>
        <v>0.72381141201464927</v>
      </c>
    </row>
    <row r="40" spans="1:5" x14ac:dyDescent="0.25">
      <c r="A40" s="2">
        <v>2020</v>
      </c>
      <c r="B40" t="s">
        <v>38</v>
      </c>
      <c r="C40" s="1">
        <v>15710000</v>
      </c>
      <c r="D40" s="1">
        <v>12998196.73</v>
      </c>
      <c r="E40" s="3">
        <f t="shared" si="0"/>
        <v>0.82738362380649266</v>
      </c>
    </row>
    <row r="41" spans="1:5" x14ac:dyDescent="0.25">
      <c r="A41" s="2">
        <v>2021</v>
      </c>
      <c r="B41" t="s">
        <v>39</v>
      </c>
      <c r="C41" s="1">
        <v>15379</v>
      </c>
      <c r="D41" s="1">
        <v>8230.9500000000007</v>
      </c>
      <c r="E41" s="3">
        <f t="shared" si="0"/>
        <v>0.53520710059171606</v>
      </c>
    </row>
    <row r="42" spans="1:5" x14ac:dyDescent="0.25">
      <c r="A42" s="7">
        <v>10</v>
      </c>
      <c r="B42" s="7" t="s">
        <v>218</v>
      </c>
      <c r="C42" s="8">
        <v>2427236.19</v>
      </c>
      <c r="D42" s="8">
        <v>1918550.65</v>
      </c>
      <c r="E42" s="9">
        <f t="shared" si="0"/>
        <v>0.79042602360011782</v>
      </c>
    </row>
    <row r="43" spans="1:5" x14ac:dyDescent="0.25">
      <c r="A43" s="2">
        <v>2022</v>
      </c>
      <c r="B43" t="s">
        <v>40</v>
      </c>
      <c r="C43" s="1">
        <v>46800</v>
      </c>
      <c r="D43" s="1">
        <v>42818.18</v>
      </c>
      <c r="E43" s="3">
        <f t="shared" si="0"/>
        <v>0.91491837606837612</v>
      </c>
    </row>
    <row r="44" spans="1:5" x14ac:dyDescent="0.25">
      <c r="A44" s="2">
        <v>2023</v>
      </c>
      <c r="B44" t="s">
        <v>41</v>
      </c>
      <c r="C44" s="1">
        <v>1213226.08</v>
      </c>
      <c r="D44" s="1">
        <v>1109557.1299999999</v>
      </c>
      <c r="E44" s="3">
        <f t="shared" si="0"/>
        <v>0.91455100437669445</v>
      </c>
    </row>
    <row r="45" spans="1:5" x14ac:dyDescent="0.25">
      <c r="A45" s="2">
        <v>2024</v>
      </c>
      <c r="B45" t="s">
        <v>42</v>
      </c>
      <c r="C45" s="4">
        <v>0</v>
      </c>
      <c r="D45" s="4">
        <v>0</v>
      </c>
      <c r="E45" s="3">
        <f t="shared" si="0"/>
        <v>0</v>
      </c>
    </row>
    <row r="46" spans="1:5" x14ac:dyDescent="0.25">
      <c r="A46" s="2">
        <v>2025</v>
      </c>
      <c r="B46" t="s">
        <v>43</v>
      </c>
      <c r="C46" s="1">
        <v>1075670.49</v>
      </c>
      <c r="D46" s="1">
        <v>750251.85</v>
      </c>
      <c r="E46" s="3">
        <f t="shared" si="0"/>
        <v>0.69747367523301673</v>
      </c>
    </row>
    <row r="47" spans="1:5" x14ac:dyDescent="0.25">
      <c r="A47" s="2">
        <v>2026</v>
      </c>
      <c r="B47" t="s">
        <v>44</v>
      </c>
      <c r="C47" s="1">
        <v>50</v>
      </c>
      <c r="D47" s="4">
        <v>0</v>
      </c>
      <c r="E47" s="3">
        <f t="shared" si="0"/>
        <v>0</v>
      </c>
    </row>
    <row r="48" spans="1:5" x14ac:dyDescent="0.25">
      <c r="A48" s="2">
        <v>2043</v>
      </c>
      <c r="B48" t="s">
        <v>45</v>
      </c>
      <c r="C48" s="1">
        <v>82489.62</v>
      </c>
      <c r="D48" s="1">
        <v>13879.8</v>
      </c>
      <c r="E48" s="3">
        <f t="shared" si="0"/>
        <v>0.16826117031451956</v>
      </c>
    </row>
    <row r="49" spans="1:5" x14ac:dyDescent="0.25">
      <c r="A49" s="2">
        <v>2045</v>
      </c>
      <c r="B49" t="s">
        <v>46</v>
      </c>
      <c r="C49" s="1">
        <v>9000</v>
      </c>
      <c r="D49" s="1">
        <v>2043.69</v>
      </c>
      <c r="E49" s="3">
        <f t="shared" si="0"/>
        <v>0.22707666666666668</v>
      </c>
    </row>
    <row r="50" spans="1:5" x14ac:dyDescent="0.25">
      <c r="A50" s="7">
        <v>11</v>
      </c>
      <c r="B50" s="7" t="s">
        <v>47</v>
      </c>
      <c r="C50" s="8">
        <v>976898.03</v>
      </c>
      <c r="D50" s="8">
        <v>18768.09</v>
      </c>
      <c r="E50" s="9">
        <f t="shared" si="0"/>
        <v>1.9211923275144694E-2</v>
      </c>
    </row>
    <row r="51" spans="1:5" x14ac:dyDescent="0.25">
      <c r="A51" s="2">
        <v>2028</v>
      </c>
      <c r="B51" t="s">
        <v>48</v>
      </c>
      <c r="C51" s="1">
        <v>134607.57999999999</v>
      </c>
      <c r="D51" s="1">
        <v>18768.09</v>
      </c>
      <c r="E51" s="3">
        <f t="shared" si="0"/>
        <v>0.13942818079041316</v>
      </c>
    </row>
    <row r="52" spans="1:5" x14ac:dyDescent="0.25">
      <c r="A52" s="2">
        <v>2044</v>
      </c>
      <c r="B52" t="s">
        <v>49</v>
      </c>
      <c r="C52" s="1">
        <v>842290.45</v>
      </c>
      <c r="D52" s="4">
        <v>0</v>
      </c>
      <c r="E52" s="3">
        <f t="shared" si="0"/>
        <v>0</v>
      </c>
    </row>
    <row r="53" spans="1:5" x14ac:dyDescent="0.25">
      <c r="A53" s="7">
        <v>12</v>
      </c>
      <c r="B53" s="7" t="s">
        <v>50</v>
      </c>
      <c r="C53" s="8">
        <v>43128.22</v>
      </c>
      <c r="D53" s="10">
        <v>0</v>
      </c>
      <c r="E53" s="9">
        <f t="shared" si="0"/>
        <v>0</v>
      </c>
    </row>
    <row r="54" spans="1:5" x14ac:dyDescent="0.25">
      <c r="A54" s="2">
        <v>2032</v>
      </c>
      <c r="B54" t="s">
        <v>51</v>
      </c>
      <c r="C54" s="1">
        <v>43128.22</v>
      </c>
      <c r="D54" s="4">
        <v>0</v>
      </c>
      <c r="E54" s="3">
        <f t="shared" si="0"/>
        <v>0</v>
      </c>
    </row>
    <row r="55" spans="1:5" x14ac:dyDescent="0.25">
      <c r="A55" s="7">
        <v>13</v>
      </c>
      <c r="B55" s="7" t="s">
        <v>52</v>
      </c>
      <c r="C55" s="8">
        <v>477345.28000000003</v>
      </c>
      <c r="D55" s="8">
        <v>284777.46999999997</v>
      </c>
      <c r="E55" s="9">
        <f t="shared" si="0"/>
        <v>0.5965859136598145</v>
      </c>
    </row>
    <row r="56" spans="1:5" x14ac:dyDescent="0.25">
      <c r="A56" s="2">
        <v>2034</v>
      </c>
      <c r="B56" t="s">
        <v>53</v>
      </c>
      <c r="C56" s="1">
        <v>171845.28</v>
      </c>
      <c r="D56" s="1">
        <v>128486.75</v>
      </c>
      <c r="E56" s="3">
        <f t="shared" si="0"/>
        <v>0.74768856031425479</v>
      </c>
    </row>
    <row r="57" spans="1:5" x14ac:dyDescent="0.25">
      <c r="A57" s="2">
        <v>2035</v>
      </c>
      <c r="B57" t="s">
        <v>54</v>
      </c>
      <c r="C57" s="1">
        <v>35000</v>
      </c>
      <c r="D57" s="4">
        <v>0</v>
      </c>
      <c r="E57" s="3">
        <f t="shared" si="0"/>
        <v>0</v>
      </c>
    </row>
    <row r="58" spans="1:5" x14ac:dyDescent="0.25">
      <c r="A58" s="2">
        <v>2036</v>
      </c>
      <c r="B58" t="s">
        <v>55</v>
      </c>
      <c r="C58" s="1">
        <v>270500</v>
      </c>
      <c r="D58" s="1">
        <v>156290.72</v>
      </c>
      <c r="E58" s="3">
        <f t="shared" si="0"/>
        <v>0.57778454713493532</v>
      </c>
    </row>
    <row r="59" spans="1:5" x14ac:dyDescent="0.25">
      <c r="A59" s="7">
        <v>14</v>
      </c>
      <c r="B59" s="7" t="s">
        <v>56</v>
      </c>
      <c r="C59" s="8">
        <v>565000</v>
      </c>
      <c r="D59" s="8">
        <v>543598.62</v>
      </c>
      <c r="E59" s="9">
        <f t="shared" si="0"/>
        <v>0.96212145132743365</v>
      </c>
    </row>
    <row r="60" spans="1:5" x14ac:dyDescent="0.25">
      <c r="A60" s="2">
        <v>2037</v>
      </c>
      <c r="B60" t="s">
        <v>57</v>
      </c>
      <c r="C60" s="1">
        <v>565000</v>
      </c>
      <c r="D60" s="1">
        <v>543598.62</v>
      </c>
      <c r="E60" s="3">
        <f t="shared" si="0"/>
        <v>0.96212145132743365</v>
      </c>
    </row>
    <row r="61" spans="1:5" x14ac:dyDescent="0.25">
      <c r="A61" s="7">
        <v>15</v>
      </c>
      <c r="B61" s="7" t="s">
        <v>58</v>
      </c>
      <c r="C61" s="8">
        <v>1701203.08</v>
      </c>
      <c r="D61" s="8">
        <v>1322506.6299999999</v>
      </c>
      <c r="E61" s="9">
        <f t="shared" si="0"/>
        <v>0.777394918659564</v>
      </c>
    </row>
    <row r="62" spans="1:5" x14ac:dyDescent="0.25">
      <c r="A62" s="2">
        <v>2040</v>
      </c>
      <c r="B62" t="s">
        <v>59</v>
      </c>
      <c r="C62" s="1">
        <v>647255.6</v>
      </c>
      <c r="D62" s="1">
        <v>590164.12</v>
      </c>
      <c r="E62" s="3">
        <f t="shared" si="0"/>
        <v>0.91179453681049649</v>
      </c>
    </row>
    <row r="63" spans="1:5" x14ac:dyDescent="0.25">
      <c r="A63" s="2">
        <v>2041</v>
      </c>
      <c r="B63" t="s">
        <v>60</v>
      </c>
      <c r="C63" s="1">
        <v>285000</v>
      </c>
      <c r="D63" s="1">
        <v>256342.9</v>
      </c>
      <c r="E63" s="3">
        <f t="shared" si="0"/>
        <v>0.89944877192982453</v>
      </c>
    </row>
    <row r="64" spans="1:5" x14ac:dyDescent="0.25">
      <c r="A64" s="2">
        <v>2042</v>
      </c>
      <c r="B64" t="s">
        <v>61</v>
      </c>
      <c r="C64" s="1">
        <v>768947.48</v>
      </c>
      <c r="D64" s="1">
        <v>475999.61</v>
      </c>
      <c r="E64" s="3">
        <f t="shared" si="0"/>
        <v>0.61902746595905356</v>
      </c>
    </row>
    <row r="65" spans="1:5" x14ac:dyDescent="0.25">
      <c r="A65" s="7">
        <v>16</v>
      </c>
      <c r="B65" s="7" t="s">
        <v>62</v>
      </c>
      <c r="C65" s="10">
        <v>0</v>
      </c>
      <c r="D65" s="10">
        <v>0</v>
      </c>
      <c r="E65" s="9">
        <f t="shared" si="0"/>
        <v>0</v>
      </c>
    </row>
    <row r="66" spans="1:5" x14ac:dyDescent="0.25">
      <c r="A66" s="2">
        <v>1005</v>
      </c>
      <c r="B66" t="s">
        <v>7</v>
      </c>
      <c r="C66" s="4">
        <v>0</v>
      </c>
      <c r="D66" s="4">
        <v>0</v>
      </c>
      <c r="E66" s="3">
        <f t="shared" si="0"/>
        <v>0</v>
      </c>
    </row>
    <row r="67" spans="1:5" x14ac:dyDescent="0.25">
      <c r="A67" s="2">
        <v>2008</v>
      </c>
      <c r="B67" t="s">
        <v>15</v>
      </c>
      <c r="C67" s="4">
        <v>0</v>
      </c>
      <c r="D67" s="4">
        <v>0</v>
      </c>
      <c r="E67" s="3">
        <f t="shared" si="0"/>
        <v>0</v>
      </c>
    </row>
    <row r="68" spans="1:5" x14ac:dyDescent="0.25">
      <c r="A68" s="2">
        <v>2046</v>
      </c>
      <c r="B68" t="s">
        <v>63</v>
      </c>
      <c r="C68" s="4">
        <v>0</v>
      </c>
      <c r="D68" s="4">
        <v>0</v>
      </c>
      <c r="E68" s="3">
        <f t="shared" si="0"/>
        <v>0</v>
      </c>
    </row>
    <row r="69" spans="1:5" x14ac:dyDescent="0.25">
      <c r="A69" s="7">
        <v>17</v>
      </c>
      <c r="B69" s="7" t="s">
        <v>64</v>
      </c>
      <c r="C69" s="10">
        <v>0</v>
      </c>
      <c r="D69" s="10">
        <v>0</v>
      </c>
      <c r="E69" s="9">
        <f t="shared" si="0"/>
        <v>0</v>
      </c>
    </row>
    <row r="70" spans="1:5" x14ac:dyDescent="0.25">
      <c r="A70" s="2">
        <v>2047</v>
      </c>
      <c r="B70" t="s">
        <v>65</v>
      </c>
      <c r="C70" s="4">
        <v>0</v>
      </c>
      <c r="D70" s="4">
        <v>0</v>
      </c>
      <c r="E70" s="3">
        <f t="shared" ref="E70:E133" si="1">IFERROR(D70/C70,0)</f>
        <v>0</v>
      </c>
    </row>
    <row r="71" spans="1:5" x14ac:dyDescent="0.25">
      <c r="A71" s="7">
        <v>18</v>
      </c>
      <c r="B71" s="7" t="s">
        <v>66</v>
      </c>
      <c r="C71" s="10">
        <v>0</v>
      </c>
      <c r="D71" s="10">
        <v>0</v>
      </c>
      <c r="E71" s="9">
        <f t="shared" si="1"/>
        <v>0</v>
      </c>
    </row>
    <row r="72" spans="1:5" x14ac:dyDescent="0.25">
      <c r="A72" s="2">
        <v>2048</v>
      </c>
      <c r="B72" t="s">
        <v>67</v>
      </c>
      <c r="C72" s="4">
        <v>0</v>
      </c>
      <c r="D72" s="4">
        <v>0</v>
      </c>
      <c r="E72" s="3">
        <f t="shared" si="1"/>
        <v>0</v>
      </c>
    </row>
    <row r="73" spans="1:5" x14ac:dyDescent="0.25">
      <c r="A73" s="7">
        <v>19</v>
      </c>
      <c r="B73" s="7" t="s">
        <v>68</v>
      </c>
      <c r="C73" s="10">
        <v>0</v>
      </c>
      <c r="D73" s="10">
        <v>0</v>
      </c>
      <c r="E73" s="9">
        <f t="shared" si="1"/>
        <v>0</v>
      </c>
    </row>
    <row r="74" spans="1:5" x14ac:dyDescent="0.25">
      <c r="A74" s="2">
        <v>2049</v>
      </c>
      <c r="B74" t="s">
        <v>69</v>
      </c>
      <c r="C74" s="4">
        <v>0</v>
      </c>
      <c r="D74" s="4">
        <v>0</v>
      </c>
      <c r="E74" s="3">
        <f t="shared" si="1"/>
        <v>0</v>
      </c>
    </row>
    <row r="75" spans="1:5" x14ac:dyDescent="0.25">
      <c r="A75" s="7">
        <v>20</v>
      </c>
      <c r="B75" s="7" t="s">
        <v>70</v>
      </c>
      <c r="C75" s="8">
        <v>16316.57</v>
      </c>
      <c r="D75" s="8">
        <v>1250</v>
      </c>
      <c r="E75" s="9">
        <f t="shared" si="1"/>
        <v>7.6609238338694957E-2</v>
      </c>
    </row>
    <row r="76" spans="1:5" x14ac:dyDescent="0.25">
      <c r="A76" s="2">
        <v>2054</v>
      </c>
      <c r="B76" t="s">
        <v>204</v>
      </c>
      <c r="C76" s="1">
        <v>3000</v>
      </c>
      <c r="D76" s="4">
        <v>0</v>
      </c>
      <c r="E76" s="3">
        <f t="shared" si="1"/>
        <v>0</v>
      </c>
    </row>
    <row r="77" spans="1:5" x14ac:dyDescent="0.25">
      <c r="A77" s="2">
        <v>2055</v>
      </c>
      <c r="B77" t="s">
        <v>205</v>
      </c>
      <c r="C77" s="1">
        <v>5166.57</v>
      </c>
      <c r="D77" s="4">
        <v>0</v>
      </c>
      <c r="E77" s="3">
        <f t="shared" si="1"/>
        <v>0</v>
      </c>
    </row>
    <row r="78" spans="1:5" x14ac:dyDescent="0.25">
      <c r="A78" s="2">
        <v>2056</v>
      </c>
      <c r="B78" t="s">
        <v>206</v>
      </c>
      <c r="C78" s="1">
        <v>4150</v>
      </c>
      <c r="D78" s="1">
        <v>1250</v>
      </c>
      <c r="E78" s="3">
        <f t="shared" si="1"/>
        <v>0.30120481927710846</v>
      </c>
    </row>
    <row r="79" spans="1:5" x14ac:dyDescent="0.25">
      <c r="A79" s="2">
        <v>2057</v>
      </c>
      <c r="B79" t="s">
        <v>71</v>
      </c>
      <c r="C79" s="1">
        <v>4000</v>
      </c>
      <c r="D79" s="4">
        <v>0</v>
      </c>
      <c r="E79" s="3">
        <f t="shared" si="1"/>
        <v>0</v>
      </c>
    </row>
    <row r="80" spans="1:5" x14ac:dyDescent="0.25">
      <c r="A80" s="7">
        <v>21</v>
      </c>
      <c r="B80" s="7" t="s">
        <v>72</v>
      </c>
      <c r="C80" s="8">
        <v>11844.28</v>
      </c>
      <c r="D80" s="8">
        <v>8835</v>
      </c>
      <c r="E80" s="9">
        <f t="shared" si="1"/>
        <v>0.7459296808248369</v>
      </c>
    </row>
    <row r="81" spans="1:5" x14ac:dyDescent="0.25">
      <c r="A81" s="2">
        <v>1003</v>
      </c>
      <c r="B81" t="s">
        <v>73</v>
      </c>
      <c r="C81" s="1">
        <v>10291</v>
      </c>
      <c r="D81" s="1">
        <v>8835</v>
      </c>
      <c r="E81" s="3">
        <f t="shared" si="1"/>
        <v>0.85851715090856084</v>
      </c>
    </row>
    <row r="82" spans="1:5" x14ac:dyDescent="0.25">
      <c r="A82" s="2">
        <v>1021</v>
      </c>
      <c r="B82" t="s">
        <v>7</v>
      </c>
      <c r="C82" s="4">
        <v>0</v>
      </c>
      <c r="D82" s="4">
        <v>0</v>
      </c>
      <c r="E82" s="3">
        <f t="shared" si="1"/>
        <v>0</v>
      </c>
    </row>
    <row r="83" spans="1:5" x14ac:dyDescent="0.25">
      <c r="A83" s="2">
        <v>1022</v>
      </c>
      <c r="B83" t="s">
        <v>74</v>
      </c>
      <c r="C83" s="1">
        <v>1553.28</v>
      </c>
      <c r="D83" s="4">
        <v>0</v>
      </c>
      <c r="E83" s="3">
        <f t="shared" si="1"/>
        <v>0</v>
      </c>
    </row>
    <row r="84" spans="1:5" x14ac:dyDescent="0.25">
      <c r="A84" s="7">
        <v>22</v>
      </c>
      <c r="B84" s="7" t="s">
        <v>75</v>
      </c>
      <c r="C84" s="8">
        <v>21524016.82</v>
      </c>
      <c r="D84" s="8">
        <v>17883520.309999999</v>
      </c>
      <c r="E84" s="9">
        <f t="shared" si="1"/>
        <v>0.83086351676619807</v>
      </c>
    </row>
    <row r="85" spans="1:5" x14ac:dyDescent="0.25">
      <c r="A85" s="2">
        <v>2058</v>
      </c>
      <c r="B85" t="s">
        <v>76</v>
      </c>
      <c r="C85" s="1">
        <v>10243364.800000001</v>
      </c>
      <c r="D85" s="1">
        <v>10237494.9</v>
      </c>
      <c r="E85" s="3">
        <f t="shared" si="1"/>
        <v>0.99942695587684227</v>
      </c>
    </row>
    <row r="86" spans="1:5" x14ac:dyDescent="0.25">
      <c r="A86" s="2">
        <v>2059</v>
      </c>
      <c r="B86" t="s">
        <v>77</v>
      </c>
      <c r="C86" s="1">
        <v>2190109.85</v>
      </c>
      <c r="D86" s="1">
        <v>1100768.1599999999</v>
      </c>
      <c r="E86" s="3">
        <f t="shared" si="1"/>
        <v>0.50260865225550211</v>
      </c>
    </row>
    <row r="87" spans="1:5" x14ac:dyDescent="0.25">
      <c r="A87" s="2">
        <v>2060</v>
      </c>
      <c r="B87" t="s">
        <v>78</v>
      </c>
      <c r="C87" s="1">
        <v>14951.6</v>
      </c>
      <c r="D87" s="4">
        <v>0</v>
      </c>
      <c r="E87" s="3">
        <f t="shared" si="1"/>
        <v>0</v>
      </c>
    </row>
    <row r="88" spans="1:5" x14ac:dyDescent="0.25">
      <c r="A88" s="2">
        <v>2062</v>
      </c>
      <c r="B88" t="s">
        <v>79</v>
      </c>
      <c r="C88" s="1">
        <v>210218.38</v>
      </c>
      <c r="D88" s="1">
        <v>207218.38</v>
      </c>
      <c r="E88" s="3">
        <f t="shared" si="1"/>
        <v>0.98572912606404828</v>
      </c>
    </row>
    <row r="89" spans="1:5" x14ac:dyDescent="0.25">
      <c r="A89" s="2">
        <v>2064</v>
      </c>
      <c r="B89" t="s">
        <v>80</v>
      </c>
      <c r="C89" s="1">
        <v>1196254.46</v>
      </c>
      <c r="D89" s="1">
        <v>864037.98</v>
      </c>
      <c r="E89" s="3">
        <f t="shared" si="1"/>
        <v>0.72228610959577944</v>
      </c>
    </row>
    <row r="90" spans="1:5" x14ac:dyDescent="0.25">
      <c r="A90" s="2">
        <v>2065</v>
      </c>
      <c r="B90" t="s">
        <v>81</v>
      </c>
      <c r="C90" s="1">
        <v>4685803.87</v>
      </c>
      <c r="D90" s="1">
        <v>4676571.66</v>
      </c>
      <c r="E90" s="3">
        <f t="shared" si="1"/>
        <v>0.99802974894892471</v>
      </c>
    </row>
    <row r="91" spans="1:5" x14ac:dyDescent="0.25">
      <c r="A91" s="2">
        <v>2066</v>
      </c>
      <c r="B91" t="s">
        <v>82</v>
      </c>
      <c r="C91" s="1">
        <v>1313055.05</v>
      </c>
      <c r="D91" s="1">
        <v>735698.42</v>
      </c>
      <c r="E91" s="3">
        <f t="shared" si="1"/>
        <v>0.56029518335883943</v>
      </c>
    </row>
    <row r="92" spans="1:5" x14ac:dyDescent="0.25">
      <c r="A92" s="2">
        <v>2067</v>
      </c>
      <c r="B92" t="s">
        <v>83</v>
      </c>
      <c r="C92" s="1">
        <v>34990</v>
      </c>
      <c r="D92" s="4">
        <v>0</v>
      </c>
      <c r="E92" s="3">
        <f t="shared" si="1"/>
        <v>0</v>
      </c>
    </row>
    <row r="93" spans="1:5" x14ac:dyDescent="0.25">
      <c r="A93" s="2">
        <v>2068</v>
      </c>
      <c r="B93" t="s">
        <v>84</v>
      </c>
      <c r="C93" s="1">
        <v>70000</v>
      </c>
      <c r="D93" s="1">
        <v>61730.81</v>
      </c>
      <c r="E93" s="3">
        <f t="shared" si="1"/>
        <v>0.88186871428571423</v>
      </c>
    </row>
    <row r="94" spans="1:5" x14ac:dyDescent="0.25">
      <c r="A94" s="2">
        <v>2069</v>
      </c>
      <c r="B94" t="s">
        <v>85</v>
      </c>
      <c r="C94" s="1">
        <v>1565268.81</v>
      </c>
      <c r="D94" s="4">
        <v>0</v>
      </c>
      <c r="E94" s="3">
        <f t="shared" si="1"/>
        <v>0</v>
      </c>
    </row>
    <row r="95" spans="1:5" x14ac:dyDescent="0.25">
      <c r="A95" s="7">
        <v>23</v>
      </c>
      <c r="B95" s="7" t="s">
        <v>86</v>
      </c>
      <c r="C95" s="8">
        <v>3685704.65</v>
      </c>
      <c r="D95" s="8">
        <v>3362986.25</v>
      </c>
      <c r="E95" s="9">
        <f t="shared" si="1"/>
        <v>0.91244051527568826</v>
      </c>
    </row>
    <row r="96" spans="1:5" x14ac:dyDescent="0.25">
      <c r="A96" s="2">
        <v>1004</v>
      </c>
      <c r="B96" t="s">
        <v>87</v>
      </c>
      <c r="C96" s="1">
        <v>163.36000000000001</v>
      </c>
      <c r="D96" s="4">
        <v>0</v>
      </c>
      <c r="E96" s="3">
        <f t="shared" si="1"/>
        <v>0</v>
      </c>
    </row>
    <row r="97" spans="1:5" x14ac:dyDescent="0.25">
      <c r="A97" s="2">
        <v>2061</v>
      </c>
      <c r="B97" t="s">
        <v>88</v>
      </c>
      <c r="C97" s="1">
        <v>2467687.6</v>
      </c>
      <c r="D97" s="1">
        <v>2161153.79</v>
      </c>
      <c r="E97" s="3">
        <f t="shared" si="1"/>
        <v>0.87578094974420584</v>
      </c>
    </row>
    <row r="98" spans="1:5" x14ac:dyDescent="0.25">
      <c r="A98" s="2">
        <v>2063</v>
      </c>
      <c r="B98" t="s">
        <v>89</v>
      </c>
      <c r="C98" s="1">
        <v>1217853.69</v>
      </c>
      <c r="D98" s="1">
        <v>1201832.46</v>
      </c>
      <c r="E98" s="3">
        <f t="shared" si="1"/>
        <v>0.98684470053213047</v>
      </c>
    </row>
    <row r="99" spans="1:5" x14ac:dyDescent="0.25">
      <c r="A99" s="7">
        <v>24</v>
      </c>
      <c r="B99" s="7" t="s">
        <v>207</v>
      </c>
      <c r="C99" s="8">
        <v>372709.49</v>
      </c>
      <c r="D99" s="8">
        <v>367955.58</v>
      </c>
      <c r="E99" s="9">
        <f t="shared" si="1"/>
        <v>0.98724499877907601</v>
      </c>
    </row>
    <row r="100" spans="1:5" x14ac:dyDescent="0.25">
      <c r="A100" s="2">
        <v>2070</v>
      </c>
      <c r="B100" t="s">
        <v>90</v>
      </c>
      <c r="C100" s="1">
        <v>2000</v>
      </c>
      <c r="D100" s="4">
        <v>0</v>
      </c>
      <c r="E100" s="3">
        <f t="shared" si="1"/>
        <v>0</v>
      </c>
    </row>
    <row r="101" spans="1:5" x14ac:dyDescent="0.25">
      <c r="A101" s="2">
        <v>2071</v>
      </c>
      <c r="B101" t="s">
        <v>91</v>
      </c>
      <c r="C101" s="1">
        <v>370709.49</v>
      </c>
      <c r="D101" s="1">
        <v>367955.58</v>
      </c>
      <c r="E101" s="3">
        <f t="shared" si="1"/>
        <v>0.99257124493899529</v>
      </c>
    </row>
    <row r="102" spans="1:5" x14ac:dyDescent="0.25">
      <c r="A102" s="7">
        <v>25</v>
      </c>
      <c r="B102" s="7" t="s">
        <v>208</v>
      </c>
      <c r="C102" s="8">
        <v>9683856.4600000009</v>
      </c>
      <c r="D102" s="8">
        <v>5078842.4800000004</v>
      </c>
      <c r="E102" s="9">
        <f t="shared" si="1"/>
        <v>0.52446486593214126</v>
      </c>
    </row>
    <row r="103" spans="1:5" x14ac:dyDescent="0.25">
      <c r="A103" s="2">
        <v>2072</v>
      </c>
      <c r="B103" t="s">
        <v>92</v>
      </c>
      <c r="C103" s="1">
        <v>9612936.0199999996</v>
      </c>
      <c r="D103" s="1">
        <v>5008557.04</v>
      </c>
      <c r="E103" s="3">
        <f t="shared" si="1"/>
        <v>0.52102261261071003</v>
      </c>
    </row>
    <row r="104" spans="1:5" x14ac:dyDescent="0.25">
      <c r="A104" s="2">
        <v>2073</v>
      </c>
      <c r="B104" t="s">
        <v>93</v>
      </c>
      <c r="C104" s="1">
        <v>70285.440000000002</v>
      </c>
      <c r="D104" s="1">
        <v>70285.440000000002</v>
      </c>
      <c r="E104" s="3">
        <f t="shared" si="1"/>
        <v>1</v>
      </c>
    </row>
    <row r="105" spans="1:5" x14ac:dyDescent="0.25">
      <c r="A105" s="2">
        <v>2074</v>
      </c>
      <c r="B105" t="s">
        <v>94</v>
      </c>
      <c r="C105" s="1">
        <v>635</v>
      </c>
      <c r="D105" s="4">
        <v>0</v>
      </c>
      <c r="E105" s="3">
        <f t="shared" si="1"/>
        <v>0</v>
      </c>
    </row>
    <row r="106" spans="1:5" x14ac:dyDescent="0.25">
      <c r="A106" s="7">
        <v>26</v>
      </c>
      <c r="B106" s="7" t="s">
        <v>95</v>
      </c>
      <c r="C106" s="8">
        <v>4932916.4000000004</v>
      </c>
      <c r="D106" s="8">
        <v>4614598.7699999996</v>
      </c>
      <c r="E106" s="9">
        <f t="shared" si="1"/>
        <v>0.93547070248342323</v>
      </c>
    </row>
    <row r="107" spans="1:5" x14ac:dyDescent="0.25">
      <c r="A107" s="2">
        <v>2075</v>
      </c>
      <c r="B107" t="s">
        <v>9</v>
      </c>
      <c r="C107" s="1">
        <v>500</v>
      </c>
      <c r="D107" s="4">
        <v>0</v>
      </c>
      <c r="E107" s="3">
        <f t="shared" si="1"/>
        <v>0</v>
      </c>
    </row>
    <row r="108" spans="1:5" x14ac:dyDescent="0.25">
      <c r="A108" s="2">
        <v>2076</v>
      </c>
      <c r="B108" t="s">
        <v>96</v>
      </c>
      <c r="C108" s="1">
        <v>4732039.41</v>
      </c>
      <c r="D108" s="1">
        <v>4414421.78</v>
      </c>
      <c r="E108" s="3">
        <f t="shared" si="1"/>
        <v>0.93287933542379353</v>
      </c>
    </row>
    <row r="109" spans="1:5" x14ac:dyDescent="0.25">
      <c r="A109" s="2">
        <v>2077</v>
      </c>
      <c r="B109" t="s">
        <v>97</v>
      </c>
      <c r="C109" s="1">
        <v>200376.99</v>
      </c>
      <c r="D109" s="1">
        <v>200176.99</v>
      </c>
      <c r="E109" s="3">
        <f t="shared" si="1"/>
        <v>0.99900188140364821</v>
      </c>
    </row>
    <row r="110" spans="1:5" x14ac:dyDescent="0.25">
      <c r="A110" s="7">
        <v>27</v>
      </c>
      <c r="B110" s="7" t="s">
        <v>98</v>
      </c>
      <c r="C110" s="8">
        <v>2628883.89</v>
      </c>
      <c r="D110" s="8">
        <v>2498214.9</v>
      </c>
      <c r="E110" s="9">
        <f t="shared" si="1"/>
        <v>0.95029487970273185</v>
      </c>
    </row>
    <row r="111" spans="1:5" x14ac:dyDescent="0.25">
      <c r="A111" s="2">
        <v>2078</v>
      </c>
      <c r="B111" t="s">
        <v>99</v>
      </c>
      <c r="C111" s="1">
        <v>2628883.89</v>
      </c>
      <c r="D111" s="1">
        <v>2498214.9</v>
      </c>
      <c r="E111" s="3">
        <f t="shared" si="1"/>
        <v>0.95029487970273185</v>
      </c>
    </row>
    <row r="112" spans="1:5" x14ac:dyDescent="0.25">
      <c r="A112" s="7">
        <v>28</v>
      </c>
      <c r="B112" s="7" t="s">
        <v>100</v>
      </c>
      <c r="C112" s="8">
        <v>1000</v>
      </c>
      <c r="D112" s="10">
        <v>0</v>
      </c>
      <c r="E112" s="9">
        <f t="shared" si="1"/>
        <v>0</v>
      </c>
    </row>
    <row r="113" spans="1:5" x14ac:dyDescent="0.25">
      <c r="A113" s="2">
        <v>2079</v>
      </c>
      <c r="B113" t="s">
        <v>101</v>
      </c>
      <c r="C113" s="1">
        <v>1000</v>
      </c>
      <c r="D113" s="4">
        <v>0</v>
      </c>
      <c r="E113" s="3">
        <f t="shared" si="1"/>
        <v>0</v>
      </c>
    </row>
    <row r="114" spans="1:5" x14ac:dyDescent="0.25">
      <c r="A114" s="7">
        <v>29</v>
      </c>
      <c r="B114" s="7" t="s">
        <v>209</v>
      </c>
      <c r="C114" s="8">
        <v>9000</v>
      </c>
      <c r="D114" s="10">
        <v>0</v>
      </c>
      <c r="E114" s="9">
        <f t="shared" si="1"/>
        <v>0</v>
      </c>
    </row>
    <row r="115" spans="1:5" x14ac:dyDescent="0.25">
      <c r="A115" s="2">
        <v>2080</v>
      </c>
      <c r="B115" t="s">
        <v>102</v>
      </c>
      <c r="C115" s="1">
        <v>9000</v>
      </c>
      <c r="D115" s="4">
        <v>0</v>
      </c>
      <c r="E115" s="3">
        <f t="shared" si="1"/>
        <v>0</v>
      </c>
    </row>
    <row r="116" spans="1:5" x14ac:dyDescent="0.25">
      <c r="A116" s="7">
        <v>30</v>
      </c>
      <c r="B116" s="7" t="s">
        <v>210</v>
      </c>
      <c r="C116" s="8">
        <v>651601.63</v>
      </c>
      <c r="D116" s="8">
        <v>633174.27</v>
      </c>
      <c r="E116" s="9">
        <f t="shared" si="1"/>
        <v>0.97171989885906207</v>
      </c>
    </row>
    <row r="117" spans="1:5" x14ac:dyDescent="0.25">
      <c r="A117" s="2">
        <v>1006</v>
      </c>
      <c r="B117" t="s">
        <v>103</v>
      </c>
      <c r="C117" s="1">
        <v>570344.27</v>
      </c>
      <c r="D117" s="1">
        <v>568344.27</v>
      </c>
      <c r="E117" s="3">
        <f t="shared" si="1"/>
        <v>0.99649334602765449</v>
      </c>
    </row>
    <row r="118" spans="1:5" x14ac:dyDescent="0.25">
      <c r="A118" s="2">
        <v>2081</v>
      </c>
      <c r="B118" t="s">
        <v>104</v>
      </c>
      <c r="C118" s="1">
        <v>33800</v>
      </c>
      <c r="D118" s="1">
        <v>24060</v>
      </c>
      <c r="E118" s="3">
        <f t="shared" si="1"/>
        <v>0.71183431952662723</v>
      </c>
    </row>
    <row r="119" spans="1:5" x14ac:dyDescent="0.25">
      <c r="A119" s="2">
        <v>2082</v>
      </c>
      <c r="B119" t="s">
        <v>105</v>
      </c>
      <c r="C119" s="1">
        <v>46457.36</v>
      </c>
      <c r="D119" s="1">
        <v>40770</v>
      </c>
      <c r="E119" s="3">
        <f t="shared" si="1"/>
        <v>0.87757892398534909</v>
      </c>
    </row>
    <row r="120" spans="1:5" x14ac:dyDescent="0.25">
      <c r="A120" s="2">
        <v>2083</v>
      </c>
      <c r="B120" t="s">
        <v>106</v>
      </c>
      <c r="C120" s="1">
        <v>1000</v>
      </c>
      <c r="D120" s="4">
        <v>0</v>
      </c>
      <c r="E120" s="3">
        <f t="shared" si="1"/>
        <v>0</v>
      </c>
    </row>
    <row r="121" spans="1:5" x14ac:dyDescent="0.25">
      <c r="A121" s="7">
        <v>31</v>
      </c>
      <c r="B121" s="7" t="s">
        <v>107</v>
      </c>
      <c r="C121" s="8">
        <v>1734672.31</v>
      </c>
      <c r="D121" s="8">
        <v>1697671.87</v>
      </c>
      <c r="E121" s="9">
        <f t="shared" si="1"/>
        <v>0.97867006939195333</v>
      </c>
    </row>
    <row r="122" spans="1:5" x14ac:dyDescent="0.25">
      <c r="A122" s="2">
        <v>1007</v>
      </c>
      <c r="B122" t="s">
        <v>8</v>
      </c>
      <c r="C122" s="1">
        <v>50</v>
      </c>
      <c r="D122" s="4">
        <v>0</v>
      </c>
      <c r="E122" s="3">
        <f t="shared" si="1"/>
        <v>0</v>
      </c>
    </row>
    <row r="123" spans="1:5" x14ac:dyDescent="0.25">
      <c r="A123" s="2">
        <v>1015</v>
      </c>
      <c r="B123" t="s">
        <v>108</v>
      </c>
      <c r="C123" s="1">
        <v>452.23</v>
      </c>
      <c r="D123" s="4">
        <v>0</v>
      </c>
      <c r="E123" s="3">
        <f t="shared" si="1"/>
        <v>0</v>
      </c>
    </row>
    <row r="124" spans="1:5" x14ac:dyDescent="0.25">
      <c r="A124" s="2">
        <v>1016</v>
      </c>
      <c r="B124" t="s">
        <v>109</v>
      </c>
      <c r="C124" s="1">
        <v>800</v>
      </c>
      <c r="D124" s="4">
        <v>0</v>
      </c>
      <c r="E124" s="3">
        <f t="shared" si="1"/>
        <v>0</v>
      </c>
    </row>
    <row r="125" spans="1:5" x14ac:dyDescent="0.25">
      <c r="A125" s="2">
        <v>2084</v>
      </c>
      <c r="B125" t="s">
        <v>110</v>
      </c>
      <c r="C125" s="1">
        <v>2830.98</v>
      </c>
      <c r="D125" s="4">
        <v>0</v>
      </c>
      <c r="E125" s="3">
        <f t="shared" si="1"/>
        <v>0</v>
      </c>
    </row>
    <row r="126" spans="1:5" x14ac:dyDescent="0.25">
      <c r="A126" s="2">
        <v>2085</v>
      </c>
      <c r="B126" t="s">
        <v>111</v>
      </c>
      <c r="C126" s="1">
        <v>1629732.78</v>
      </c>
      <c r="D126" s="1">
        <v>1628532.78</v>
      </c>
      <c r="E126" s="3">
        <f t="shared" si="1"/>
        <v>0.99926368297016155</v>
      </c>
    </row>
    <row r="127" spans="1:5" x14ac:dyDescent="0.25">
      <c r="A127" s="2">
        <v>2086</v>
      </c>
      <c r="B127" t="s">
        <v>112</v>
      </c>
      <c r="C127" s="1">
        <v>3000</v>
      </c>
      <c r="D127" s="4">
        <v>0</v>
      </c>
      <c r="E127" s="3">
        <f t="shared" si="1"/>
        <v>0</v>
      </c>
    </row>
    <row r="128" spans="1:5" x14ac:dyDescent="0.25">
      <c r="A128" s="2">
        <v>2087</v>
      </c>
      <c r="B128" t="s">
        <v>113</v>
      </c>
      <c r="C128" s="1">
        <v>2200</v>
      </c>
      <c r="D128" s="4">
        <v>0</v>
      </c>
      <c r="E128" s="3">
        <f t="shared" si="1"/>
        <v>0</v>
      </c>
    </row>
    <row r="129" spans="1:5" x14ac:dyDescent="0.25">
      <c r="A129" s="2">
        <v>2088</v>
      </c>
      <c r="B129" t="s">
        <v>114</v>
      </c>
      <c r="C129" s="1">
        <v>2200</v>
      </c>
      <c r="D129" s="4">
        <v>0</v>
      </c>
      <c r="E129" s="3">
        <f t="shared" si="1"/>
        <v>0</v>
      </c>
    </row>
    <row r="130" spans="1:5" x14ac:dyDescent="0.25">
      <c r="A130" s="2">
        <v>2089</v>
      </c>
      <c r="B130" t="s">
        <v>115</v>
      </c>
      <c r="C130" s="1">
        <v>1200</v>
      </c>
      <c r="D130" s="4">
        <v>0</v>
      </c>
      <c r="E130" s="3">
        <f t="shared" si="1"/>
        <v>0</v>
      </c>
    </row>
    <row r="131" spans="1:5" x14ac:dyDescent="0.25">
      <c r="A131" s="2">
        <v>2090</v>
      </c>
      <c r="B131" t="s">
        <v>116</v>
      </c>
      <c r="C131" s="1">
        <v>7750</v>
      </c>
      <c r="D131" s="4">
        <v>0</v>
      </c>
      <c r="E131" s="3">
        <f t="shared" si="1"/>
        <v>0</v>
      </c>
    </row>
    <row r="132" spans="1:5" x14ac:dyDescent="0.25">
      <c r="A132" s="2">
        <v>2091</v>
      </c>
      <c r="B132" t="s">
        <v>117</v>
      </c>
      <c r="C132" s="1">
        <v>2900</v>
      </c>
      <c r="D132" s="4">
        <v>0</v>
      </c>
      <c r="E132" s="3">
        <f t="shared" si="1"/>
        <v>0</v>
      </c>
    </row>
    <row r="133" spans="1:5" x14ac:dyDescent="0.25">
      <c r="A133" s="2">
        <v>2092</v>
      </c>
      <c r="B133" t="s">
        <v>118</v>
      </c>
      <c r="C133" s="1">
        <v>31306.32</v>
      </c>
      <c r="D133" s="1">
        <v>22609.09</v>
      </c>
      <c r="E133" s="3">
        <f t="shared" si="1"/>
        <v>0.72218932151718884</v>
      </c>
    </row>
    <row r="134" spans="1:5" x14ac:dyDescent="0.25">
      <c r="A134" s="2">
        <v>2093</v>
      </c>
      <c r="B134" t="s">
        <v>109</v>
      </c>
      <c r="C134" s="1">
        <v>250</v>
      </c>
      <c r="D134" s="4">
        <v>0</v>
      </c>
      <c r="E134" s="3">
        <f t="shared" ref="E134:E197" si="2">IFERROR(D134/C134,0)</f>
        <v>0</v>
      </c>
    </row>
    <row r="135" spans="1:5" x14ac:dyDescent="0.25">
      <c r="A135" s="2">
        <v>2183</v>
      </c>
      <c r="B135" t="s">
        <v>119</v>
      </c>
      <c r="C135" s="1">
        <v>50000</v>
      </c>
      <c r="D135" s="1">
        <v>46530</v>
      </c>
      <c r="E135" s="3">
        <f t="shared" si="2"/>
        <v>0.93059999999999998</v>
      </c>
    </row>
    <row r="136" spans="1:5" x14ac:dyDescent="0.25">
      <c r="A136" s="7">
        <v>32</v>
      </c>
      <c r="B136" s="7" t="s">
        <v>120</v>
      </c>
      <c r="C136" s="8">
        <v>238067.48</v>
      </c>
      <c r="D136" s="8">
        <v>190099.92</v>
      </c>
      <c r="E136" s="9">
        <f t="shared" si="2"/>
        <v>0.79851275781135667</v>
      </c>
    </row>
    <row r="137" spans="1:5" x14ac:dyDescent="0.25">
      <c r="A137" s="2">
        <v>2094</v>
      </c>
      <c r="B137" t="s">
        <v>121</v>
      </c>
      <c r="C137" s="1">
        <v>1500</v>
      </c>
      <c r="D137" s="4">
        <v>0</v>
      </c>
      <c r="E137" s="3">
        <f t="shared" si="2"/>
        <v>0</v>
      </c>
    </row>
    <row r="138" spans="1:5" x14ac:dyDescent="0.25">
      <c r="A138" s="2">
        <v>2095</v>
      </c>
      <c r="B138" t="s">
        <v>122</v>
      </c>
      <c r="C138" s="1">
        <v>1250</v>
      </c>
      <c r="D138" s="4">
        <v>0</v>
      </c>
      <c r="E138" s="3">
        <f t="shared" si="2"/>
        <v>0</v>
      </c>
    </row>
    <row r="139" spans="1:5" x14ac:dyDescent="0.25">
      <c r="A139" s="2">
        <v>2096</v>
      </c>
      <c r="B139" t="s">
        <v>123</v>
      </c>
      <c r="C139" s="1">
        <v>10633.32</v>
      </c>
      <c r="D139" s="1">
        <v>7700</v>
      </c>
      <c r="E139" s="3">
        <f t="shared" si="2"/>
        <v>0.7241388390455662</v>
      </c>
    </row>
    <row r="140" spans="1:5" x14ac:dyDescent="0.25">
      <c r="A140" s="2">
        <v>2097</v>
      </c>
      <c r="B140" t="s">
        <v>124</v>
      </c>
      <c r="C140" s="1">
        <v>4500</v>
      </c>
      <c r="D140" s="4">
        <v>0</v>
      </c>
      <c r="E140" s="3">
        <f t="shared" si="2"/>
        <v>0</v>
      </c>
    </row>
    <row r="141" spans="1:5" x14ac:dyDescent="0.25">
      <c r="A141" s="2">
        <v>2098</v>
      </c>
      <c r="B141" t="s">
        <v>125</v>
      </c>
      <c r="C141" s="1">
        <v>220184.16</v>
      </c>
      <c r="D141" s="1">
        <v>182399.92</v>
      </c>
      <c r="E141" s="3">
        <f t="shared" si="2"/>
        <v>0.82839710177153525</v>
      </c>
    </row>
    <row r="142" spans="1:5" x14ac:dyDescent="0.25">
      <c r="A142" s="7">
        <v>33</v>
      </c>
      <c r="B142" s="7" t="s">
        <v>126</v>
      </c>
      <c r="C142" s="8">
        <v>14450</v>
      </c>
      <c r="D142" s="10">
        <v>0</v>
      </c>
      <c r="E142" s="9">
        <f t="shared" si="2"/>
        <v>0</v>
      </c>
    </row>
    <row r="143" spans="1:5" x14ac:dyDescent="0.25">
      <c r="A143" s="2">
        <v>2099</v>
      </c>
      <c r="B143" t="s">
        <v>127</v>
      </c>
      <c r="C143" s="1">
        <v>4000</v>
      </c>
      <c r="D143" s="4">
        <v>0</v>
      </c>
      <c r="E143" s="3">
        <f t="shared" si="2"/>
        <v>0</v>
      </c>
    </row>
    <row r="144" spans="1:5" x14ac:dyDescent="0.25">
      <c r="A144" s="2">
        <v>2100</v>
      </c>
      <c r="B144" t="s">
        <v>128</v>
      </c>
      <c r="C144" s="1">
        <v>10450</v>
      </c>
      <c r="D144" s="4">
        <v>0</v>
      </c>
      <c r="E144" s="3">
        <f t="shared" si="2"/>
        <v>0</v>
      </c>
    </row>
    <row r="145" spans="1:5" x14ac:dyDescent="0.25">
      <c r="A145" s="7">
        <v>34</v>
      </c>
      <c r="B145" s="7" t="s">
        <v>211</v>
      </c>
      <c r="C145" s="8">
        <v>277217.56</v>
      </c>
      <c r="D145" s="8">
        <v>245547.57</v>
      </c>
      <c r="E145" s="9">
        <f t="shared" si="2"/>
        <v>0.8857576338237737</v>
      </c>
    </row>
    <row r="146" spans="1:5" x14ac:dyDescent="0.25">
      <c r="A146" s="2">
        <v>2101</v>
      </c>
      <c r="B146" t="s">
        <v>129</v>
      </c>
      <c r="C146" s="1">
        <v>7067.58</v>
      </c>
      <c r="D146" s="4">
        <v>0</v>
      </c>
      <c r="E146" s="3">
        <f t="shared" si="2"/>
        <v>0</v>
      </c>
    </row>
    <row r="147" spans="1:5" x14ac:dyDescent="0.25">
      <c r="A147" s="2">
        <v>2102</v>
      </c>
      <c r="B147" t="s">
        <v>130</v>
      </c>
      <c r="C147" s="4">
        <v>0</v>
      </c>
      <c r="D147" s="4">
        <v>0</v>
      </c>
      <c r="E147" s="3">
        <f t="shared" si="2"/>
        <v>0</v>
      </c>
    </row>
    <row r="148" spans="1:5" x14ac:dyDescent="0.25">
      <c r="A148" s="2">
        <v>2103</v>
      </c>
      <c r="B148" t="s">
        <v>131</v>
      </c>
      <c r="C148" s="1">
        <v>30034.639999999999</v>
      </c>
      <c r="D148" s="1">
        <v>11511.85</v>
      </c>
      <c r="E148" s="3">
        <f t="shared" si="2"/>
        <v>0.38328576603548437</v>
      </c>
    </row>
    <row r="149" spans="1:5" x14ac:dyDescent="0.25">
      <c r="A149" s="2">
        <v>2104</v>
      </c>
      <c r="B149" t="s">
        <v>132</v>
      </c>
      <c r="C149" s="4">
        <v>0</v>
      </c>
      <c r="D149" s="4">
        <v>0</v>
      </c>
      <c r="E149" s="3">
        <f t="shared" si="2"/>
        <v>0</v>
      </c>
    </row>
    <row r="150" spans="1:5" x14ac:dyDescent="0.25">
      <c r="A150" s="2">
        <v>2154</v>
      </c>
      <c r="B150" t="s">
        <v>133</v>
      </c>
      <c r="C150" s="1">
        <v>240115.34</v>
      </c>
      <c r="D150" s="1">
        <v>234035.72</v>
      </c>
      <c r="E150" s="3">
        <f t="shared" si="2"/>
        <v>0.97468041816903495</v>
      </c>
    </row>
    <row r="151" spans="1:5" x14ac:dyDescent="0.25">
      <c r="A151" s="7">
        <v>35</v>
      </c>
      <c r="B151" s="7" t="s">
        <v>212</v>
      </c>
      <c r="C151" s="8">
        <v>9.31</v>
      </c>
      <c r="D151" s="10">
        <v>0</v>
      </c>
      <c r="E151" s="9">
        <f t="shared" si="2"/>
        <v>0</v>
      </c>
    </row>
    <row r="152" spans="1:5" x14ac:dyDescent="0.25">
      <c r="A152" s="2">
        <v>2105</v>
      </c>
      <c r="B152" t="s">
        <v>134</v>
      </c>
      <c r="C152" s="1">
        <v>9.31</v>
      </c>
      <c r="D152" s="4">
        <v>0</v>
      </c>
      <c r="E152" s="3">
        <f t="shared" si="2"/>
        <v>0</v>
      </c>
    </row>
    <row r="153" spans="1:5" x14ac:dyDescent="0.25">
      <c r="A153" s="2">
        <v>2106</v>
      </c>
      <c r="B153" t="s">
        <v>135</v>
      </c>
      <c r="C153" s="4">
        <v>0</v>
      </c>
      <c r="D153" s="4">
        <v>0</v>
      </c>
      <c r="E153" s="3">
        <f t="shared" si="2"/>
        <v>0</v>
      </c>
    </row>
    <row r="154" spans="1:5" x14ac:dyDescent="0.25">
      <c r="A154" s="7">
        <v>36</v>
      </c>
      <c r="B154" s="7" t="s">
        <v>136</v>
      </c>
      <c r="C154" s="8">
        <v>2616129.27</v>
      </c>
      <c r="D154" s="8">
        <v>1459553.88</v>
      </c>
      <c r="E154" s="9">
        <f t="shared" si="2"/>
        <v>0.55790587137156256</v>
      </c>
    </row>
    <row r="155" spans="1:5" x14ac:dyDescent="0.25">
      <c r="A155" s="2">
        <v>1023</v>
      </c>
      <c r="B155" t="s">
        <v>137</v>
      </c>
      <c r="C155" s="1">
        <v>594970.65</v>
      </c>
      <c r="D155" s="4">
        <v>0</v>
      </c>
      <c r="E155" s="3">
        <f t="shared" si="2"/>
        <v>0</v>
      </c>
    </row>
    <row r="156" spans="1:5" x14ac:dyDescent="0.25">
      <c r="A156" s="2">
        <v>2107</v>
      </c>
      <c r="B156" t="s">
        <v>147</v>
      </c>
      <c r="C156" s="1">
        <v>484.96</v>
      </c>
      <c r="D156" s="4">
        <v>0</v>
      </c>
      <c r="E156" s="3">
        <f t="shared" si="2"/>
        <v>0</v>
      </c>
    </row>
    <row r="157" spans="1:5" x14ac:dyDescent="0.25">
      <c r="A157" s="2">
        <v>2108</v>
      </c>
      <c r="B157" t="s">
        <v>138</v>
      </c>
      <c r="C157" s="1">
        <v>946010.96</v>
      </c>
      <c r="D157" s="1">
        <v>652894.36</v>
      </c>
      <c r="E157" s="3">
        <f t="shared" si="2"/>
        <v>0.69015517536921556</v>
      </c>
    </row>
    <row r="158" spans="1:5" x14ac:dyDescent="0.25">
      <c r="A158" s="2">
        <v>2109</v>
      </c>
      <c r="B158" t="s">
        <v>139</v>
      </c>
      <c r="C158" s="1">
        <v>760734.53</v>
      </c>
      <c r="D158" s="1">
        <v>634344.67000000004</v>
      </c>
      <c r="E158" s="3">
        <f t="shared" si="2"/>
        <v>0.83385812656617553</v>
      </c>
    </row>
    <row r="159" spans="1:5" x14ac:dyDescent="0.25">
      <c r="A159" s="2">
        <v>2110</v>
      </c>
      <c r="B159" t="s">
        <v>140</v>
      </c>
      <c r="C159" s="1">
        <v>500</v>
      </c>
      <c r="D159" s="4">
        <v>0</v>
      </c>
      <c r="E159" s="3">
        <f t="shared" si="2"/>
        <v>0</v>
      </c>
    </row>
    <row r="160" spans="1:5" x14ac:dyDescent="0.25">
      <c r="A160" s="2">
        <v>2111</v>
      </c>
      <c r="B160" t="s">
        <v>141</v>
      </c>
      <c r="C160" s="1">
        <v>10596.13</v>
      </c>
      <c r="D160" s="4">
        <v>0</v>
      </c>
      <c r="E160" s="3">
        <f t="shared" si="2"/>
        <v>0</v>
      </c>
    </row>
    <row r="161" spans="1:5" x14ac:dyDescent="0.25">
      <c r="A161" s="2">
        <v>2112</v>
      </c>
      <c r="B161" t="s">
        <v>142</v>
      </c>
      <c r="C161" s="1">
        <v>238211.19</v>
      </c>
      <c r="D161" s="1">
        <v>134117.57999999999</v>
      </c>
      <c r="E161" s="3">
        <f t="shared" si="2"/>
        <v>0.56301964655816539</v>
      </c>
    </row>
    <row r="162" spans="1:5" x14ac:dyDescent="0.25">
      <c r="A162" s="2">
        <v>2113</v>
      </c>
      <c r="B162" t="s">
        <v>143</v>
      </c>
      <c r="C162" s="1">
        <v>64620.85</v>
      </c>
      <c r="D162" s="1">
        <v>38197.269999999997</v>
      </c>
      <c r="E162" s="3">
        <f t="shared" si="2"/>
        <v>0.59109822913192878</v>
      </c>
    </row>
    <row r="163" spans="1:5" x14ac:dyDescent="0.25">
      <c r="A163" s="7">
        <v>37</v>
      </c>
      <c r="B163" s="7" t="s">
        <v>144</v>
      </c>
      <c r="C163" s="8">
        <v>1081214.1499999999</v>
      </c>
      <c r="D163" s="8">
        <v>599650.4</v>
      </c>
      <c r="E163" s="9">
        <f t="shared" si="2"/>
        <v>0.55460835395097263</v>
      </c>
    </row>
    <row r="164" spans="1:5" x14ac:dyDescent="0.25">
      <c r="A164" s="2">
        <v>1024</v>
      </c>
      <c r="B164" t="s">
        <v>7</v>
      </c>
      <c r="C164" s="1">
        <v>144236.67000000001</v>
      </c>
      <c r="D164" s="4">
        <v>0</v>
      </c>
      <c r="E164" s="3">
        <f t="shared" si="2"/>
        <v>0</v>
      </c>
    </row>
    <row r="165" spans="1:5" x14ac:dyDescent="0.25">
      <c r="A165" s="2">
        <v>2115</v>
      </c>
      <c r="B165" t="s">
        <v>145</v>
      </c>
      <c r="C165" s="1">
        <v>733261.25</v>
      </c>
      <c r="D165" s="1">
        <v>490752.55</v>
      </c>
      <c r="E165" s="3">
        <f t="shared" si="2"/>
        <v>0.66927380930057323</v>
      </c>
    </row>
    <row r="166" spans="1:5" x14ac:dyDescent="0.25">
      <c r="A166" s="2">
        <v>2116</v>
      </c>
      <c r="B166" t="s">
        <v>146</v>
      </c>
      <c r="C166" s="4">
        <v>0</v>
      </c>
      <c r="D166" s="4">
        <v>0</v>
      </c>
      <c r="E166" s="3">
        <f t="shared" si="2"/>
        <v>0</v>
      </c>
    </row>
    <row r="167" spans="1:5" x14ac:dyDescent="0.25">
      <c r="A167" s="2">
        <v>2117</v>
      </c>
      <c r="B167" t="s">
        <v>147</v>
      </c>
      <c r="C167" s="1">
        <v>203716.23</v>
      </c>
      <c r="D167" s="1">
        <v>108897.85</v>
      </c>
      <c r="E167" s="3">
        <f t="shared" si="2"/>
        <v>0.53455657411292168</v>
      </c>
    </row>
    <row r="168" spans="1:5" x14ac:dyDescent="0.25">
      <c r="A168" s="7">
        <v>38</v>
      </c>
      <c r="B168" s="7" t="s">
        <v>148</v>
      </c>
      <c r="C168" s="10">
        <v>0</v>
      </c>
      <c r="D168" s="10">
        <v>0</v>
      </c>
      <c r="E168" s="9">
        <f t="shared" si="2"/>
        <v>0</v>
      </c>
    </row>
    <row r="169" spans="1:5" x14ac:dyDescent="0.25">
      <c r="A169" s="2">
        <v>2118</v>
      </c>
      <c r="B169" t="s">
        <v>148</v>
      </c>
      <c r="C169" s="4">
        <v>0</v>
      </c>
      <c r="D169" s="4">
        <v>0</v>
      </c>
      <c r="E169" s="3">
        <f t="shared" si="2"/>
        <v>0</v>
      </c>
    </row>
    <row r="170" spans="1:5" x14ac:dyDescent="0.25">
      <c r="A170" s="7">
        <v>39</v>
      </c>
      <c r="B170" s="7" t="s">
        <v>149</v>
      </c>
      <c r="C170" s="8">
        <v>1140831.67</v>
      </c>
      <c r="D170" s="8">
        <v>587766.27</v>
      </c>
      <c r="E170" s="9">
        <f t="shared" si="2"/>
        <v>0.51520858462844044</v>
      </c>
    </row>
    <row r="171" spans="1:5" x14ac:dyDescent="0.25">
      <c r="A171" s="2">
        <v>2119</v>
      </c>
      <c r="B171" t="s">
        <v>150</v>
      </c>
      <c r="C171" s="1">
        <v>1140831.67</v>
      </c>
      <c r="D171" s="1">
        <v>587766.27</v>
      </c>
      <c r="E171" s="3">
        <f t="shared" si="2"/>
        <v>0.51520858462844044</v>
      </c>
    </row>
    <row r="172" spans="1:5" x14ac:dyDescent="0.25">
      <c r="A172" s="7">
        <v>40</v>
      </c>
      <c r="B172" s="7" t="s">
        <v>151</v>
      </c>
      <c r="C172" s="10">
        <v>0</v>
      </c>
      <c r="D172" s="10">
        <v>0</v>
      </c>
      <c r="E172" s="9">
        <f t="shared" si="2"/>
        <v>0</v>
      </c>
    </row>
    <row r="173" spans="1:5" x14ac:dyDescent="0.25">
      <c r="A173" s="2">
        <v>2120</v>
      </c>
      <c r="B173" t="s">
        <v>152</v>
      </c>
      <c r="C173" s="4">
        <v>0</v>
      </c>
      <c r="D173" s="4">
        <v>0</v>
      </c>
      <c r="E173" s="3">
        <f t="shared" si="2"/>
        <v>0</v>
      </c>
    </row>
    <row r="174" spans="1:5" x14ac:dyDescent="0.25">
      <c r="A174" s="7">
        <v>41</v>
      </c>
      <c r="B174" s="7" t="s">
        <v>153</v>
      </c>
      <c r="C174" s="8">
        <v>2101.92</v>
      </c>
      <c r="D174" s="8">
        <v>273.42</v>
      </c>
      <c r="E174" s="9">
        <f t="shared" si="2"/>
        <v>0.13008106873715461</v>
      </c>
    </row>
    <row r="175" spans="1:5" x14ac:dyDescent="0.25">
      <c r="A175" s="2">
        <v>2121</v>
      </c>
      <c r="B175" t="s">
        <v>154</v>
      </c>
      <c r="C175" s="1">
        <v>2101.92</v>
      </c>
      <c r="D175" s="1">
        <v>273.42</v>
      </c>
      <c r="E175" s="3">
        <f t="shared" si="2"/>
        <v>0.13008106873715461</v>
      </c>
    </row>
    <row r="176" spans="1:5" x14ac:dyDescent="0.25">
      <c r="A176" s="7">
        <v>42</v>
      </c>
      <c r="B176" s="7" t="s">
        <v>155</v>
      </c>
      <c r="C176" s="8">
        <v>1749849.28</v>
      </c>
      <c r="D176" s="8">
        <v>1407916.95</v>
      </c>
      <c r="E176" s="9">
        <f t="shared" si="2"/>
        <v>0.80459326759845273</v>
      </c>
    </row>
    <row r="177" spans="1:5" x14ac:dyDescent="0.25">
      <c r="A177" s="2">
        <v>1008</v>
      </c>
      <c r="B177" t="s">
        <v>156</v>
      </c>
      <c r="C177" s="1">
        <v>1000</v>
      </c>
      <c r="D177" s="4">
        <v>0</v>
      </c>
      <c r="E177" s="3">
        <f t="shared" si="2"/>
        <v>0</v>
      </c>
    </row>
    <row r="178" spans="1:5" x14ac:dyDescent="0.25">
      <c r="A178" s="2">
        <v>1009</v>
      </c>
      <c r="B178" t="s">
        <v>157</v>
      </c>
      <c r="C178" s="1">
        <v>4600</v>
      </c>
      <c r="D178" s="4">
        <v>0</v>
      </c>
      <c r="E178" s="3">
        <f t="shared" si="2"/>
        <v>0</v>
      </c>
    </row>
    <row r="179" spans="1:5" x14ac:dyDescent="0.25">
      <c r="A179" s="2">
        <v>2124</v>
      </c>
      <c r="B179" t="s">
        <v>158</v>
      </c>
      <c r="C179" s="1">
        <v>7429.5</v>
      </c>
      <c r="D179" s="4">
        <v>0</v>
      </c>
      <c r="E179" s="3">
        <f t="shared" si="2"/>
        <v>0</v>
      </c>
    </row>
    <row r="180" spans="1:5" x14ac:dyDescent="0.25">
      <c r="A180" s="2">
        <v>2125</v>
      </c>
      <c r="B180" t="s">
        <v>159</v>
      </c>
      <c r="C180" s="1">
        <v>1364908.13</v>
      </c>
      <c r="D180" s="1">
        <v>1303961</v>
      </c>
      <c r="E180" s="3">
        <f t="shared" si="2"/>
        <v>0.95534708259082612</v>
      </c>
    </row>
    <row r="181" spans="1:5" x14ac:dyDescent="0.25">
      <c r="A181" s="2">
        <v>2126</v>
      </c>
      <c r="B181" t="s">
        <v>160</v>
      </c>
      <c r="C181" s="1">
        <v>9255.35</v>
      </c>
      <c r="D181" s="4">
        <v>0</v>
      </c>
      <c r="E181" s="3">
        <f t="shared" si="2"/>
        <v>0</v>
      </c>
    </row>
    <row r="182" spans="1:5" x14ac:dyDescent="0.25">
      <c r="A182" s="2">
        <v>2127</v>
      </c>
      <c r="B182" t="s">
        <v>161</v>
      </c>
      <c r="C182" s="1">
        <v>10714.72</v>
      </c>
      <c r="D182" s="1">
        <v>3687.15</v>
      </c>
      <c r="E182" s="3">
        <f t="shared" si="2"/>
        <v>0.34412005166723914</v>
      </c>
    </row>
    <row r="183" spans="1:5" x14ac:dyDescent="0.25">
      <c r="A183" s="2">
        <v>2130</v>
      </c>
      <c r="B183" t="s">
        <v>162</v>
      </c>
      <c r="C183" s="1">
        <v>162090</v>
      </c>
      <c r="D183" s="1">
        <v>100268.8</v>
      </c>
      <c r="E183" s="3">
        <f t="shared" si="2"/>
        <v>0.61859954346350798</v>
      </c>
    </row>
    <row r="184" spans="1:5" x14ac:dyDescent="0.25">
      <c r="A184" s="2">
        <v>2133</v>
      </c>
      <c r="B184" t="s">
        <v>163</v>
      </c>
      <c r="C184" s="1">
        <v>13600</v>
      </c>
      <c r="D184" s="4">
        <v>0</v>
      </c>
      <c r="E184" s="3">
        <f t="shared" si="2"/>
        <v>0</v>
      </c>
    </row>
    <row r="185" spans="1:5" x14ac:dyDescent="0.25">
      <c r="A185" s="2">
        <v>2184</v>
      </c>
      <c r="B185" t="s">
        <v>164</v>
      </c>
      <c r="C185" s="1">
        <v>176251.58</v>
      </c>
      <c r="D185" s="4">
        <v>0</v>
      </c>
      <c r="E185" s="3">
        <f t="shared" si="2"/>
        <v>0</v>
      </c>
    </row>
    <row r="186" spans="1:5" x14ac:dyDescent="0.25">
      <c r="A186" s="7">
        <v>43</v>
      </c>
      <c r="B186" s="7" t="s">
        <v>165</v>
      </c>
      <c r="C186" s="8">
        <v>158883.64000000001</v>
      </c>
      <c r="D186" s="8">
        <v>135420</v>
      </c>
      <c r="E186" s="9">
        <f t="shared" si="2"/>
        <v>0.85232186271663957</v>
      </c>
    </row>
    <row r="187" spans="1:5" x14ac:dyDescent="0.25">
      <c r="A187" s="2">
        <v>1010</v>
      </c>
      <c r="B187" t="s">
        <v>166</v>
      </c>
      <c r="C187" s="1">
        <v>18742</v>
      </c>
      <c r="D187" s="1">
        <v>16020</v>
      </c>
      <c r="E187" s="3">
        <f t="shared" si="2"/>
        <v>0.85476469960516488</v>
      </c>
    </row>
    <row r="188" spans="1:5" x14ac:dyDescent="0.25">
      <c r="A188" s="2">
        <v>2128</v>
      </c>
      <c r="B188" t="s">
        <v>167</v>
      </c>
      <c r="C188" s="1">
        <v>139081.64000000001</v>
      </c>
      <c r="D188" s="1">
        <v>119400</v>
      </c>
      <c r="E188" s="3">
        <f t="shared" si="2"/>
        <v>0.85848858267705208</v>
      </c>
    </row>
    <row r="189" spans="1:5" x14ac:dyDescent="0.25">
      <c r="A189" s="2">
        <v>2129</v>
      </c>
      <c r="B189" t="s">
        <v>168</v>
      </c>
      <c r="C189" s="1">
        <v>1060</v>
      </c>
      <c r="D189" s="4">
        <v>0</v>
      </c>
      <c r="E189" s="3">
        <f t="shared" si="2"/>
        <v>0</v>
      </c>
    </row>
    <row r="190" spans="1:5" x14ac:dyDescent="0.25">
      <c r="A190" s="7">
        <v>45</v>
      </c>
      <c r="B190" s="7" t="s">
        <v>169</v>
      </c>
      <c r="C190" s="8">
        <v>1497844.82</v>
      </c>
      <c r="D190" s="8">
        <v>1193867.1499999999</v>
      </c>
      <c r="E190" s="9">
        <f t="shared" si="2"/>
        <v>0.79705663367717883</v>
      </c>
    </row>
    <row r="191" spans="1:5" x14ac:dyDescent="0.25">
      <c r="A191" s="2">
        <v>2131</v>
      </c>
      <c r="B191" t="s">
        <v>170</v>
      </c>
      <c r="C191" s="1">
        <v>1497844.82</v>
      </c>
      <c r="D191" s="1">
        <v>1193867.1499999999</v>
      </c>
      <c r="E191" s="3">
        <f t="shared" si="2"/>
        <v>0.79705663367717883</v>
      </c>
    </row>
    <row r="192" spans="1:5" x14ac:dyDescent="0.25">
      <c r="A192" s="7">
        <v>46</v>
      </c>
      <c r="B192" s="7" t="s">
        <v>171</v>
      </c>
      <c r="C192" s="8">
        <v>1269351.23</v>
      </c>
      <c r="D192" s="8">
        <v>1262021.1200000001</v>
      </c>
      <c r="E192" s="9">
        <f t="shared" si="2"/>
        <v>0.99422530988527114</v>
      </c>
    </row>
    <row r="193" spans="1:5" x14ac:dyDescent="0.25">
      <c r="A193" s="2">
        <v>1011</v>
      </c>
      <c r="B193" t="s">
        <v>172</v>
      </c>
      <c r="C193" s="1">
        <v>952866.53</v>
      </c>
      <c r="D193" s="1">
        <v>950366.53</v>
      </c>
      <c r="E193" s="3">
        <f t="shared" si="2"/>
        <v>0.99737633769128187</v>
      </c>
    </row>
    <row r="194" spans="1:5" x14ac:dyDescent="0.25">
      <c r="A194" s="2">
        <v>2132</v>
      </c>
      <c r="B194" t="s">
        <v>173</v>
      </c>
      <c r="C194" s="1">
        <v>316484.7</v>
      </c>
      <c r="D194" s="1">
        <v>311654.59000000003</v>
      </c>
      <c r="E194" s="3">
        <f t="shared" si="2"/>
        <v>0.98473825116980385</v>
      </c>
    </row>
    <row r="195" spans="1:5" x14ac:dyDescent="0.25">
      <c r="A195" s="7">
        <v>47</v>
      </c>
      <c r="B195" s="7" t="s">
        <v>174</v>
      </c>
      <c r="C195" s="8">
        <v>9402107.3499999996</v>
      </c>
      <c r="D195" s="8">
        <v>5867541.4699999997</v>
      </c>
      <c r="E195" s="9">
        <f t="shared" si="2"/>
        <v>0.6240666322534596</v>
      </c>
    </row>
    <row r="196" spans="1:5" x14ac:dyDescent="0.25">
      <c r="A196" s="2">
        <v>1012</v>
      </c>
      <c r="B196" t="s">
        <v>175</v>
      </c>
      <c r="C196" s="1">
        <v>364887.75</v>
      </c>
      <c r="D196" s="1">
        <v>364887.75</v>
      </c>
      <c r="E196" s="3">
        <f t="shared" si="2"/>
        <v>1</v>
      </c>
    </row>
    <row r="197" spans="1:5" x14ac:dyDescent="0.25">
      <c r="A197" s="2">
        <v>2134</v>
      </c>
      <c r="B197" t="s">
        <v>176</v>
      </c>
      <c r="C197" s="1">
        <v>5581518.25</v>
      </c>
      <c r="D197" s="1">
        <v>5304029.8499999996</v>
      </c>
      <c r="E197" s="3">
        <f t="shared" si="2"/>
        <v>0.95028442305998007</v>
      </c>
    </row>
    <row r="198" spans="1:5" x14ac:dyDescent="0.25">
      <c r="A198" s="2">
        <v>2135</v>
      </c>
      <c r="B198" t="s">
        <v>177</v>
      </c>
      <c r="C198" s="1">
        <v>336347.95</v>
      </c>
      <c r="D198" s="1">
        <v>198623.87</v>
      </c>
      <c r="E198" s="3">
        <f t="shared" ref="E198:E226" si="3">IFERROR(D198/C198,0)</f>
        <v>0.59053093678733581</v>
      </c>
    </row>
    <row r="199" spans="1:5" x14ac:dyDescent="0.25">
      <c r="A199" s="2">
        <v>2136</v>
      </c>
      <c r="B199" t="s">
        <v>178</v>
      </c>
      <c r="C199" s="1">
        <v>3119353.4</v>
      </c>
      <c r="D199" s="4">
        <v>0</v>
      </c>
      <c r="E199" s="3">
        <f t="shared" si="3"/>
        <v>0</v>
      </c>
    </row>
    <row r="200" spans="1:5" x14ac:dyDescent="0.25">
      <c r="A200" s="7">
        <v>48</v>
      </c>
      <c r="B200" s="7" t="s">
        <v>179</v>
      </c>
      <c r="C200" s="8">
        <v>10229938.59</v>
      </c>
      <c r="D200" s="8">
        <v>9958014.1999999993</v>
      </c>
      <c r="E200" s="9">
        <f t="shared" si="3"/>
        <v>0.97341876614334588</v>
      </c>
    </row>
    <row r="201" spans="1:5" x14ac:dyDescent="0.25">
      <c r="A201" s="2">
        <v>1013</v>
      </c>
      <c r="B201" t="s">
        <v>180</v>
      </c>
      <c r="C201" s="1">
        <v>427543.21</v>
      </c>
      <c r="D201" s="1">
        <v>427543.21</v>
      </c>
      <c r="E201" s="3">
        <f t="shared" si="3"/>
        <v>1</v>
      </c>
    </row>
    <row r="202" spans="1:5" x14ac:dyDescent="0.25">
      <c r="A202" s="2">
        <v>2138</v>
      </c>
      <c r="B202" t="s">
        <v>12</v>
      </c>
      <c r="C202" s="1">
        <v>2032351.42</v>
      </c>
      <c r="D202" s="1">
        <v>1972801.17</v>
      </c>
      <c r="E202" s="3">
        <f t="shared" si="3"/>
        <v>0.97069884203392343</v>
      </c>
    </row>
    <row r="203" spans="1:5" x14ac:dyDescent="0.25">
      <c r="A203" s="2">
        <v>2139</v>
      </c>
      <c r="B203" t="s">
        <v>181</v>
      </c>
      <c r="C203" s="1">
        <v>452799.48</v>
      </c>
      <c r="D203" s="1">
        <v>354000.05</v>
      </c>
      <c r="E203" s="3">
        <f t="shared" si="3"/>
        <v>0.78180312839581878</v>
      </c>
    </row>
    <row r="204" spans="1:5" x14ac:dyDescent="0.25">
      <c r="A204" s="2">
        <v>2140</v>
      </c>
      <c r="B204" t="s">
        <v>182</v>
      </c>
      <c r="C204" s="1">
        <v>380274.06</v>
      </c>
      <c r="D204" s="1">
        <v>380053.16</v>
      </c>
      <c r="E204" s="3">
        <f t="shared" si="3"/>
        <v>0.99941910315944238</v>
      </c>
    </row>
    <row r="205" spans="1:5" x14ac:dyDescent="0.25">
      <c r="A205" s="2">
        <v>2141</v>
      </c>
      <c r="B205" t="s">
        <v>183</v>
      </c>
      <c r="C205" s="1">
        <v>6028448.8899999997</v>
      </c>
      <c r="D205" s="1">
        <v>6016751.9900000002</v>
      </c>
      <c r="E205" s="3">
        <f t="shared" si="3"/>
        <v>0.9980597164853795</v>
      </c>
    </row>
    <row r="206" spans="1:5" x14ac:dyDescent="0.25">
      <c r="A206" s="2">
        <v>2143</v>
      </c>
      <c r="B206" t="s">
        <v>184</v>
      </c>
      <c r="C206" s="1">
        <v>706833.18</v>
      </c>
      <c r="D206" s="1">
        <v>613176.27</v>
      </c>
      <c r="E206" s="3">
        <f t="shared" si="3"/>
        <v>0.86749785854704775</v>
      </c>
    </row>
    <row r="207" spans="1:5" x14ac:dyDescent="0.25">
      <c r="A207" s="2">
        <v>2144</v>
      </c>
      <c r="B207" t="s">
        <v>185</v>
      </c>
      <c r="C207" s="1">
        <v>201688.35</v>
      </c>
      <c r="D207" s="1">
        <v>193688.35</v>
      </c>
      <c r="E207" s="3">
        <f t="shared" si="3"/>
        <v>0.96033484333626606</v>
      </c>
    </row>
    <row r="208" spans="1:5" x14ac:dyDescent="0.25">
      <c r="A208" s="7">
        <v>49</v>
      </c>
      <c r="B208" s="7" t="s">
        <v>186</v>
      </c>
      <c r="C208" s="8">
        <v>533570.09</v>
      </c>
      <c r="D208" s="8">
        <v>531024.61</v>
      </c>
      <c r="E208" s="9">
        <f t="shared" si="3"/>
        <v>0.99522934278418795</v>
      </c>
    </row>
    <row r="209" spans="1:5" x14ac:dyDescent="0.25">
      <c r="A209" s="2">
        <v>2145</v>
      </c>
      <c r="B209" t="s">
        <v>187</v>
      </c>
      <c r="C209" s="1">
        <v>533570.09</v>
      </c>
      <c r="D209" s="1">
        <v>531024.61</v>
      </c>
      <c r="E209" s="3">
        <f t="shared" si="3"/>
        <v>0.99522934278418795</v>
      </c>
    </row>
    <row r="210" spans="1:5" x14ac:dyDescent="0.25">
      <c r="A210" s="7">
        <v>50</v>
      </c>
      <c r="B210" s="7" t="s">
        <v>188</v>
      </c>
      <c r="C210" s="8">
        <v>628571</v>
      </c>
      <c r="D210" s="8">
        <v>601816</v>
      </c>
      <c r="E210" s="9">
        <f t="shared" si="3"/>
        <v>0.95743519825127155</v>
      </c>
    </row>
    <row r="211" spans="1:5" x14ac:dyDescent="0.25">
      <c r="A211" s="2">
        <v>1014</v>
      </c>
      <c r="B211" t="s">
        <v>189</v>
      </c>
      <c r="C211" s="4">
        <v>0</v>
      </c>
      <c r="D211" s="4">
        <v>0</v>
      </c>
      <c r="E211" s="3">
        <f t="shared" si="3"/>
        <v>0</v>
      </c>
    </row>
    <row r="212" spans="1:5" x14ac:dyDescent="0.25">
      <c r="A212" s="2">
        <v>2146</v>
      </c>
      <c r="B212" t="s">
        <v>190</v>
      </c>
      <c r="C212" s="1">
        <v>77014.92</v>
      </c>
      <c r="D212" s="1">
        <v>77014.92</v>
      </c>
      <c r="E212" s="3">
        <f t="shared" si="3"/>
        <v>1</v>
      </c>
    </row>
    <row r="213" spans="1:5" x14ac:dyDescent="0.25">
      <c r="A213" s="2">
        <v>2147</v>
      </c>
      <c r="B213" t="s">
        <v>191</v>
      </c>
      <c r="C213" s="1">
        <v>75079.789999999994</v>
      </c>
      <c r="D213" s="1">
        <v>75079.789999999994</v>
      </c>
      <c r="E213" s="3">
        <f t="shared" si="3"/>
        <v>1</v>
      </c>
    </row>
    <row r="214" spans="1:5" x14ac:dyDescent="0.25">
      <c r="A214" s="2">
        <v>2148</v>
      </c>
      <c r="B214" t="s">
        <v>192</v>
      </c>
      <c r="C214" s="1">
        <v>447203.84000000003</v>
      </c>
      <c r="D214" s="1">
        <v>445448.84</v>
      </c>
      <c r="E214" s="3">
        <f t="shared" si="3"/>
        <v>0.99607561509310827</v>
      </c>
    </row>
    <row r="215" spans="1:5" x14ac:dyDescent="0.25">
      <c r="A215" s="2">
        <v>2149</v>
      </c>
      <c r="B215" t="s">
        <v>193</v>
      </c>
      <c r="C215" s="1">
        <v>29272.45</v>
      </c>
      <c r="D215" s="1">
        <v>4272.45</v>
      </c>
      <c r="E215" s="3">
        <f t="shared" si="3"/>
        <v>0.1459546433591995</v>
      </c>
    </row>
    <row r="216" spans="1:5" x14ac:dyDescent="0.25">
      <c r="A216" s="7">
        <v>51</v>
      </c>
      <c r="B216" s="7" t="s">
        <v>194</v>
      </c>
      <c r="C216" s="8">
        <v>28211.53</v>
      </c>
      <c r="D216" s="8">
        <v>26397.53</v>
      </c>
      <c r="E216" s="9">
        <f t="shared" si="3"/>
        <v>0.93570004888072356</v>
      </c>
    </row>
    <row r="217" spans="1:5" x14ac:dyDescent="0.25">
      <c r="A217" s="2">
        <v>2153</v>
      </c>
      <c r="B217" t="s">
        <v>195</v>
      </c>
      <c r="C217" s="1">
        <v>28211.53</v>
      </c>
      <c r="D217" s="1">
        <v>26397.53</v>
      </c>
      <c r="E217" s="3">
        <f t="shared" si="3"/>
        <v>0.93570004888072356</v>
      </c>
    </row>
    <row r="218" spans="1:5" x14ac:dyDescent="0.25">
      <c r="A218" s="7">
        <v>52</v>
      </c>
      <c r="B218" s="7" t="s">
        <v>196</v>
      </c>
      <c r="C218" s="8">
        <v>699524.44</v>
      </c>
      <c r="D218" s="8">
        <v>143489.39000000001</v>
      </c>
      <c r="E218" s="9">
        <f t="shared" si="3"/>
        <v>0.20512419837682874</v>
      </c>
    </row>
    <row r="219" spans="1:5" x14ac:dyDescent="0.25">
      <c r="A219" s="2">
        <v>1017</v>
      </c>
      <c r="B219" t="s">
        <v>197</v>
      </c>
      <c r="C219" s="1">
        <v>143689.39000000001</v>
      </c>
      <c r="D219" s="1">
        <v>143489.39000000001</v>
      </c>
      <c r="E219" s="3">
        <f t="shared" si="3"/>
        <v>0.99860810878242301</v>
      </c>
    </row>
    <row r="220" spans="1:5" x14ac:dyDescent="0.25">
      <c r="A220" s="2">
        <v>1020</v>
      </c>
      <c r="B220" t="s">
        <v>198</v>
      </c>
      <c r="C220" s="1">
        <v>90698.96</v>
      </c>
      <c r="D220" s="4">
        <v>0</v>
      </c>
      <c r="E220" s="3">
        <f t="shared" si="3"/>
        <v>0</v>
      </c>
    </row>
    <row r="221" spans="1:5" x14ac:dyDescent="0.25">
      <c r="A221" s="2">
        <v>2157</v>
      </c>
      <c r="B221" t="s">
        <v>199</v>
      </c>
      <c r="C221" s="1">
        <v>465136.09</v>
      </c>
      <c r="D221" s="4">
        <v>0</v>
      </c>
      <c r="E221" s="3">
        <f t="shared" si="3"/>
        <v>0</v>
      </c>
    </row>
    <row r="222" spans="1:5" x14ac:dyDescent="0.25">
      <c r="A222" s="7">
        <v>53</v>
      </c>
      <c r="B222" s="7" t="s">
        <v>200</v>
      </c>
      <c r="C222" s="8">
        <v>2800</v>
      </c>
      <c r="D222" s="10">
        <v>0</v>
      </c>
      <c r="E222" s="9">
        <f t="shared" si="3"/>
        <v>0</v>
      </c>
    </row>
    <row r="223" spans="1:5" x14ac:dyDescent="0.25">
      <c r="A223" s="2">
        <v>2178</v>
      </c>
      <c r="B223" t="s">
        <v>201</v>
      </c>
      <c r="C223" s="1">
        <v>2800</v>
      </c>
      <c r="D223" s="4">
        <v>0</v>
      </c>
      <c r="E223" s="3">
        <f t="shared" si="3"/>
        <v>0</v>
      </c>
    </row>
    <row r="224" spans="1:5" x14ac:dyDescent="0.25">
      <c r="A224" s="7">
        <v>54</v>
      </c>
      <c r="B224" s="7" t="s">
        <v>202</v>
      </c>
      <c r="C224" s="8">
        <v>300000</v>
      </c>
      <c r="D224" s="8">
        <v>300000</v>
      </c>
      <c r="E224" s="9">
        <f t="shared" si="3"/>
        <v>1</v>
      </c>
    </row>
    <row r="225" spans="1:5" x14ac:dyDescent="0.25">
      <c r="A225" s="2">
        <v>2182</v>
      </c>
      <c r="B225" t="s">
        <v>203</v>
      </c>
      <c r="C225" s="1">
        <v>300000</v>
      </c>
      <c r="D225" s="1">
        <v>300000</v>
      </c>
      <c r="E225" s="3">
        <f t="shared" si="3"/>
        <v>1</v>
      </c>
    </row>
    <row r="226" spans="1:5" ht="18" customHeight="1" x14ac:dyDescent="0.25">
      <c r="A226" s="7"/>
      <c r="B226" s="7" t="s">
        <v>219</v>
      </c>
      <c r="C226" s="8">
        <f>C5+C7+C24+C28+C34+C38+C42+C50+C53+C55+C59+C61+C65+C75+C80+C84+C95+C99+C102+C106+C110+C112+C114+C116+C121+C136+C142+C145+C151+C154+C163+C168+C170+C172+C174+C176+C186+C190+C192+C195+C200+C208+C210+C216+C218+C222+C224</f>
        <v>137623596.78</v>
      </c>
      <c r="D226" s="8">
        <f>D5+D7+D24+D28+D34+D38+D42+D50+D53+D55+D59+D61+D65+D75+D80+D84+D95+D99+D102+D106+D110+D112+D114+D116+D121+D136+D142+D145+D151+D154+D163+D168+D170+D172+D174+D176+D186+D190+D192+D195+D200+D208+D210+D216+D218+D222+D224</f>
        <v>111146164.83000001</v>
      </c>
      <c r="E226" s="9">
        <f t="shared" si="3"/>
        <v>0.80760979534399302</v>
      </c>
    </row>
    <row r="227" spans="1:5" x14ac:dyDescent="0.25">
      <c r="A227" s="2"/>
      <c r="C227" s="1"/>
      <c r="D227" s="4"/>
      <c r="E227" s="3"/>
    </row>
    <row r="228" spans="1:5" x14ac:dyDescent="0.25">
      <c r="E228" s="3"/>
    </row>
    <row r="229" spans="1:5" x14ac:dyDescent="0.25">
      <c r="C229" s="4"/>
      <c r="D229" s="4"/>
      <c r="E229" s="3"/>
    </row>
    <row r="230" spans="1:5" x14ac:dyDescent="0.25">
      <c r="D230" s="1"/>
      <c r="E230" s="3"/>
    </row>
    <row r="231" spans="1:5" x14ac:dyDescent="0.25">
      <c r="D231" s="1"/>
      <c r="E231" s="3"/>
    </row>
    <row r="232" spans="1:5" ht="15.75" x14ac:dyDescent="0.25">
      <c r="B232" s="41" t="s">
        <v>223</v>
      </c>
      <c r="C232" s="41"/>
      <c r="D232" s="41"/>
      <c r="E232" s="3"/>
    </row>
    <row r="233" spans="1:5" x14ac:dyDescent="0.25">
      <c r="B233" s="15" t="s">
        <v>222</v>
      </c>
      <c r="C233" s="31">
        <v>50</v>
      </c>
      <c r="D233" s="16">
        <v>1</v>
      </c>
      <c r="E233" s="3"/>
    </row>
    <row r="234" spans="1:5" x14ac:dyDescent="0.25">
      <c r="B234" s="14" t="s">
        <v>226</v>
      </c>
      <c r="C234" s="32" t="s">
        <v>224</v>
      </c>
      <c r="D234" s="17" t="s">
        <v>225</v>
      </c>
      <c r="E234" s="3"/>
    </row>
    <row r="235" spans="1:5" ht="18.75" customHeight="1" x14ac:dyDescent="0.25">
      <c r="B235" s="18" t="s">
        <v>227</v>
      </c>
      <c r="C235" s="18">
        <v>16</v>
      </c>
      <c r="D235" s="19">
        <f>C235/C233</f>
        <v>0.32</v>
      </c>
      <c r="E235" s="3"/>
    </row>
    <row r="236" spans="1:5" x14ac:dyDescent="0.25">
      <c r="B236" s="18" t="s">
        <v>229</v>
      </c>
      <c r="C236" s="18">
        <v>6</v>
      </c>
      <c r="D236" s="19">
        <f>C236/C233</f>
        <v>0.12</v>
      </c>
      <c r="E236" s="3"/>
    </row>
    <row r="237" spans="1:5" x14ac:dyDescent="0.25">
      <c r="B237" s="18" t="s">
        <v>228</v>
      </c>
      <c r="C237" s="18">
        <v>6</v>
      </c>
      <c r="D237" s="19">
        <f>C237/C233</f>
        <v>0.12</v>
      </c>
      <c r="E237" s="3"/>
    </row>
    <row r="238" spans="1:5" x14ac:dyDescent="0.25">
      <c r="B238" s="18" t="s">
        <v>230</v>
      </c>
      <c r="C238" s="18">
        <v>1</v>
      </c>
      <c r="D238" s="19">
        <f>C238/C233</f>
        <v>0.02</v>
      </c>
      <c r="E238" s="3"/>
    </row>
    <row r="239" spans="1:5" x14ac:dyDescent="0.25">
      <c r="B239" s="18" t="s">
        <v>231</v>
      </c>
      <c r="C239" s="18">
        <v>5</v>
      </c>
      <c r="D239" s="19">
        <f>C239/C233</f>
        <v>0.1</v>
      </c>
    </row>
    <row r="240" spans="1:5" x14ac:dyDescent="0.25">
      <c r="B240" s="18" t="s">
        <v>232</v>
      </c>
      <c r="C240" s="18">
        <v>0</v>
      </c>
      <c r="D240" s="20">
        <v>0</v>
      </c>
    </row>
    <row r="241" spans="2:4" x14ac:dyDescent="0.25">
      <c r="B241" s="18" t="s">
        <v>233</v>
      </c>
      <c r="C241" s="18">
        <v>0</v>
      </c>
      <c r="D241" s="20">
        <v>0</v>
      </c>
    </row>
    <row r="242" spans="2:4" x14ac:dyDescent="0.25">
      <c r="B242" s="18" t="s">
        <v>234</v>
      </c>
      <c r="C242" s="18">
        <v>1</v>
      </c>
      <c r="D242" s="19">
        <f>C242/C233</f>
        <v>0.02</v>
      </c>
    </row>
    <row r="243" spans="2:4" x14ac:dyDescent="0.25">
      <c r="B243" s="18" t="s">
        <v>235</v>
      </c>
      <c r="C243" s="18">
        <v>1</v>
      </c>
      <c r="D243" s="19">
        <f>C243/C233</f>
        <v>0.02</v>
      </c>
    </row>
    <row r="244" spans="2:4" x14ac:dyDescent="0.25">
      <c r="B244" s="18" t="s">
        <v>236</v>
      </c>
      <c r="C244" s="18">
        <v>2</v>
      </c>
      <c r="D244" s="19">
        <f>C244/C233</f>
        <v>0.04</v>
      </c>
    </row>
    <row r="245" spans="2:4" x14ac:dyDescent="0.25">
      <c r="B245" s="18" t="s">
        <v>237</v>
      </c>
      <c r="C245" s="18">
        <v>12</v>
      </c>
      <c r="D245" s="19">
        <f>C245/C233</f>
        <v>0.24</v>
      </c>
    </row>
    <row r="263" spans="1:5" ht="19.5" customHeight="1" x14ac:dyDescent="0.25">
      <c r="A263" s="26" t="s">
        <v>0</v>
      </c>
      <c r="B263" s="26" t="s">
        <v>242</v>
      </c>
      <c r="C263" s="27" t="s">
        <v>238</v>
      </c>
      <c r="D263" s="27" t="s">
        <v>239</v>
      </c>
      <c r="E263" s="27" t="s">
        <v>240</v>
      </c>
    </row>
    <row r="264" spans="1:5" x14ac:dyDescent="0.25">
      <c r="A264" s="21">
        <v>1</v>
      </c>
      <c r="B264" s="21" t="s">
        <v>4</v>
      </c>
      <c r="C264" s="24">
        <v>3233651.54</v>
      </c>
      <c r="D264" s="24">
        <v>3029619.33</v>
      </c>
      <c r="E264" s="25">
        <v>0.93690346424896487</v>
      </c>
    </row>
    <row r="265" spans="1:5" x14ac:dyDescent="0.25">
      <c r="A265" s="21">
        <v>6</v>
      </c>
      <c r="B265" s="21" t="s">
        <v>23</v>
      </c>
      <c r="C265" s="22">
        <v>8786215.8499999996</v>
      </c>
      <c r="D265" s="22">
        <v>8743319.2100000009</v>
      </c>
      <c r="E265" s="23">
        <v>0.99511773433155537</v>
      </c>
    </row>
    <row r="266" spans="1:5" x14ac:dyDescent="0.25">
      <c r="A266" s="21">
        <v>7</v>
      </c>
      <c r="B266" s="21" t="s">
        <v>27</v>
      </c>
      <c r="C266" s="22">
        <v>115561</v>
      </c>
      <c r="D266" s="22">
        <v>113459.13</v>
      </c>
      <c r="E266" s="23">
        <v>0.98181159733820234</v>
      </c>
    </row>
    <row r="267" spans="1:5" x14ac:dyDescent="0.25">
      <c r="A267" s="21">
        <v>14</v>
      </c>
      <c r="B267" s="21" t="s">
        <v>56</v>
      </c>
      <c r="C267" s="22">
        <v>565000</v>
      </c>
      <c r="D267" s="22">
        <v>543598.62</v>
      </c>
      <c r="E267" s="23">
        <v>0.96212145132743365</v>
      </c>
    </row>
    <row r="268" spans="1:5" x14ac:dyDescent="0.25">
      <c r="A268" s="21">
        <v>23</v>
      </c>
      <c r="B268" s="21" t="s">
        <v>86</v>
      </c>
      <c r="C268" s="22">
        <v>3685704.65</v>
      </c>
      <c r="D268" s="22">
        <v>3362986.25</v>
      </c>
      <c r="E268" s="23">
        <v>0.91244051527568826</v>
      </c>
    </row>
    <row r="269" spans="1:5" x14ac:dyDescent="0.25">
      <c r="A269" s="21">
        <v>24</v>
      </c>
      <c r="B269" s="21" t="s">
        <v>207</v>
      </c>
      <c r="C269" s="22">
        <v>372709.49</v>
      </c>
      <c r="D269" s="22">
        <v>367955.58</v>
      </c>
      <c r="E269" s="23">
        <v>0.98724499877907601</v>
      </c>
    </row>
    <row r="270" spans="1:5" x14ac:dyDescent="0.25">
      <c r="A270" s="21">
        <v>26</v>
      </c>
      <c r="B270" s="21" t="s">
        <v>95</v>
      </c>
      <c r="C270" s="22">
        <v>4932916.4000000004</v>
      </c>
      <c r="D270" s="22">
        <v>4614598.7699999996</v>
      </c>
      <c r="E270" s="23">
        <v>0.93547070248342323</v>
      </c>
    </row>
    <row r="271" spans="1:5" x14ac:dyDescent="0.25">
      <c r="A271" s="21">
        <v>27</v>
      </c>
      <c r="B271" s="21" t="s">
        <v>98</v>
      </c>
      <c r="C271" s="22">
        <v>2628883.89</v>
      </c>
      <c r="D271" s="22">
        <v>2498214.9</v>
      </c>
      <c r="E271" s="23">
        <v>0.95029487970273185</v>
      </c>
    </row>
    <row r="272" spans="1:5" x14ac:dyDescent="0.25">
      <c r="A272" s="21">
        <v>30</v>
      </c>
      <c r="B272" s="21" t="s">
        <v>210</v>
      </c>
      <c r="C272" s="22">
        <v>651601.63</v>
      </c>
      <c r="D272" s="22">
        <v>633174.27</v>
      </c>
      <c r="E272" s="23">
        <v>0.97171989885906207</v>
      </c>
    </row>
    <row r="273" spans="1:5" x14ac:dyDescent="0.25">
      <c r="A273" s="21">
        <v>31</v>
      </c>
      <c r="B273" s="21" t="s">
        <v>107</v>
      </c>
      <c r="C273" s="22">
        <v>1734672.31</v>
      </c>
      <c r="D273" s="22">
        <v>1697671.87</v>
      </c>
      <c r="E273" s="23">
        <v>0.97867006939195333</v>
      </c>
    </row>
    <row r="274" spans="1:5" x14ac:dyDescent="0.25">
      <c r="A274" s="21">
        <v>46</v>
      </c>
      <c r="B274" s="21" t="s">
        <v>171</v>
      </c>
      <c r="C274" s="22">
        <v>1269351.23</v>
      </c>
      <c r="D274" s="22">
        <v>1262021.1200000001</v>
      </c>
      <c r="E274" s="23">
        <v>0.99422530988527114</v>
      </c>
    </row>
    <row r="275" spans="1:5" x14ac:dyDescent="0.25">
      <c r="A275" s="21">
        <v>48</v>
      </c>
      <c r="B275" s="21" t="s">
        <v>179</v>
      </c>
      <c r="C275" s="22">
        <v>10229938.59</v>
      </c>
      <c r="D275" s="22">
        <v>9958014.1999999993</v>
      </c>
      <c r="E275" s="23">
        <v>0.97341876614334588</v>
      </c>
    </row>
    <row r="276" spans="1:5" x14ac:dyDescent="0.25">
      <c r="A276" s="21">
        <v>49</v>
      </c>
      <c r="B276" s="21" t="s">
        <v>186</v>
      </c>
      <c r="C276" s="22">
        <v>533570.09</v>
      </c>
      <c r="D276" s="22">
        <v>531024.61</v>
      </c>
      <c r="E276" s="23">
        <v>0.99522934278418795</v>
      </c>
    </row>
    <row r="277" spans="1:5" x14ac:dyDescent="0.25">
      <c r="A277" s="21">
        <v>50</v>
      </c>
      <c r="B277" s="21" t="s">
        <v>188</v>
      </c>
      <c r="C277" s="22">
        <v>628571</v>
      </c>
      <c r="D277" s="22">
        <v>601816</v>
      </c>
      <c r="E277" s="23">
        <v>0.95743519825127155</v>
      </c>
    </row>
    <row r="278" spans="1:5" x14ac:dyDescent="0.25">
      <c r="A278" s="21">
        <v>51</v>
      </c>
      <c r="B278" s="21" t="s">
        <v>194</v>
      </c>
      <c r="C278" s="22">
        <v>28211.53</v>
      </c>
      <c r="D278" s="22">
        <v>26397.53</v>
      </c>
      <c r="E278" s="23">
        <v>0.93570004888072356</v>
      </c>
    </row>
    <row r="279" spans="1:5" x14ac:dyDescent="0.25">
      <c r="A279" s="21">
        <v>54</v>
      </c>
      <c r="B279" s="21" t="s">
        <v>202</v>
      </c>
      <c r="C279" s="22">
        <v>300000</v>
      </c>
      <c r="D279" s="22">
        <v>300000</v>
      </c>
      <c r="E279" s="23">
        <v>1</v>
      </c>
    </row>
    <row r="282" spans="1:5" s="30" customFormat="1" ht="18.75" customHeight="1" x14ac:dyDescent="0.25">
      <c r="A282" s="28" t="s">
        <v>241</v>
      </c>
      <c r="B282" s="29" t="s">
        <v>243</v>
      </c>
      <c r="C282" s="27" t="s">
        <v>238</v>
      </c>
      <c r="D282" s="27" t="s">
        <v>239</v>
      </c>
      <c r="E282" s="29" t="s">
        <v>240</v>
      </c>
    </row>
    <row r="283" spans="1:5" x14ac:dyDescent="0.25">
      <c r="A283" s="33">
        <v>12</v>
      </c>
      <c r="B283" s="34" t="s">
        <v>50</v>
      </c>
      <c r="C283" s="35">
        <v>43128.22</v>
      </c>
      <c r="D283" s="35">
        <v>0</v>
      </c>
      <c r="E283" s="36">
        <v>0</v>
      </c>
    </row>
    <row r="284" spans="1:5" x14ac:dyDescent="0.25">
      <c r="A284" s="33">
        <v>16</v>
      </c>
      <c r="B284" s="33" t="s">
        <v>62</v>
      </c>
      <c r="C284" s="37">
        <v>0</v>
      </c>
      <c r="D284" s="37">
        <v>0</v>
      </c>
      <c r="E284" s="38">
        <v>0</v>
      </c>
    </row>
    <row r="285" spans="1:5" x14ac:dyDescent="0.25">
      <c r="A285" s="33">
        <v>17</v>
      </c>
      <c r="B285" s="33" t="s">
        <v>64</v>
      </c>
      <c r="C285" s="37">
        <v>0</v>
      </c>
      <c r="D285" s="37">
        <v>0</v>
      </c>
      <c r="E285" s="38">
        <v>0</v>
      </c>
    </row>
    <row r="286" spans="1:5" x14ac:dyDescent="0.25">
      <c r="A286" s="33">
        <v>18</v>
      </c>
      <c r="B286" s="33" t="s">
        <v>66</v>
      </c>
      <c r="C286" s="37">
        <v>0</v>
      </c>
      <c r="D286" s="37">
        <v>0</v>
      </c>
      <c r="E286" s="38">
        <v>0</v>
      </c>
    </row>
    <row r="287" spans="1:5" x14ac:dyDescent="0.25">
      <c r="A287" s="33">
        <v>19</v>
      </c>
      <c r="B287" s="33" t="s">
        <v>68</v>
      </c>
      <c r="C287" s="37">
        <v>0</v>
      </c>
      <c r="D287" s="37">
        <v>0</v>
      </c>
      <c r="E287" s="38">
        <v>0</v>
      </c>
    </row>
    <row r="288" spans="1:5" x14ac:dyDescent="0.25">
      <c r="A288" s="33">
        <v>28</v>
      </c>
      <c r="B288" s="33" t="s">
        <v>100</v>
      </c>
      <c r="C288" s="37">
        <v>1000</v>
      </c>
      <c r="D288" s="37">
        <v>0</v>
      </c>
      <c r="E288" s="38">
        <v>0</v>
      </c>
    </row>
    <row r="289" spans="1:5" x14ac:dyDescent="0.25">
      <c r="A289" s="33">
        <v>29</v>
      </c>
      <c r="B289" s="33" t="s">
        <v>209</v>
      </c>
      <c r="C289" s="37">
        <v>9000</v>
      </c>
      <c r="D289" s="37">
        <v>0</v>
      </c>
      <c r="E289" s="38">
        <v>0</v>
      </c>
    </row>
    <row r="290" spans="1:5" x14ac:dyDescent="0.25">
      <c r="A290" s="33">
        <v>33</v>
      </c>
      <c r="B290" s="33" t="s">
        <v>126</v>
      </c>
      <c r="C290" s="37">
        <v>14450</v>
      </c>
      <c r="D290" s="37">
        <v>0</v>
      </c>
      <c r="E290" s="38">
        <v>0</v>
      </c>
    </row>
    <row r="291" spans="1:5" x14ac:dyDescent="0.25">
      <c r="A291" s="33">
        <v>35</v>
      </c>
      <c r="B291" s="33" t="s">
        <v>212</v>
      </c>
      <c r="C291" s="37">
        <v>9.31</v>
      </c>
      <c r="D291" s="37">
        <v>0</v>
      </c>
      <c r="E291" s="38">
        <v>0</v>
      </c>
    </row>
    <row r="292" spans="1:5" x14ac:dyDescent="0.25">
      <c r="A292" s="33">
        <v>38</v>
      </c>
      <c r="B292" s="33" t="s">
        <v>148</v>
      </c>
      <c r="C292" s="37">
        <v>0</v>
      </c>
      <c r="D292" s="37">
        <v>0</v>
      </c>
      <c r="E292" s="38">
        <v>0</v>
      </c>
    </row>
    <row r="293" spans="1:5" x14ac:dyDescent="0.25">
      <c r="A293" s="33">
        <v>40</v>
      </c>
      <c r="B293" s="33" t="s">
        <v>151</v>
      </c>
      <c r="C293" s="37">
        <v>0</v>
      </c>
      <c r="D293" s="37">
        <v>0</v>
      </c>
      <c r="E293" s="38">
        <v>0</v>
      </c>
    </row>
    <row r="294" spans="1:5" x14ac:dyDescent="0.25">
      <c r="A294" s="33">
        <v>53</v>
      </c>
      <c r="B294" s="33" t="s">
        <v>200</v>
      </c>
      <c r="C294" s="37">
        <v>2800</v>
      </c>
      <c r="D294" s="37">
        <v>0</v>
      </c>
      <c r="E294" s="38">
        <v>0</v>
      </c>
    </row>
  </sheetData>
  <mergeCells count="6">
    <mergeCell ref="A1:E1"/>
    <mergeCell ref="A2:E2"/>
    <mergeCell ref="B232:D232"/>
    <mergeCell ref="A3:A4"/>
    <mergeCell ref="B3:B4"/>
    <mergeCell ref="E3:E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showGridLines="0" workbookViewId="0">
      <selection activeCell="B241" sqref="B241"/>
    </sheetView>
  </sheetViews>
  <sheetFormatPr defaultRowHeight="15" x14ac:dyDescent="0.25"/>
  <cols>
    <col min="1" max="1" width="9.28515625" customWidth="1"/>
    <col min="2" max="2" width="76.85546875" bestFit="1" customWidth="1"/>
    <col min="3" max="3" width="17.42578125" customWidth="1"/>
    <col min="4" max="4" width="17.85546875" customWidth="1"/>
    <col min="5" max="5" width="13.7109375" customWidth="1"/>
  </cols>
  <sheetData>
    <row r="1" spans="1:5" x14ac:dyDescent="0.25">
      <c r="A1" s="39" t="s">
        <v>216</v>
      </c>
      <c r="B1" s="39"/>
      <c r="C1" s="39"/>
      <c r="D1" s="39"/>
      <c r="E1" s="39"/>
    </row>
    <row r="2" spans="1:5" x14ac:dyDescent="0.25">
      <c r="A2" s="40" t="s">
        <v>217</v>
      </c>
      <c r="B2" s="40"/>
      <c r="C2" s="40"/>
      <c r="D2" s="40"/>
      <c r="E2" s="40"/>
    </row>
    <row r="3" spans="1:5" x14ac:dyDescent="0.25">
      <c r="A3" s="11" t="s">
        <v>0</v>
      </c>
      <c r="B3" s="12" t="s">
        <v>1</v>
      </c>
      <c r="C3" s="13" t="s">
        <v>220</v>
      </c>
      <c r="D3" s="13" t="s">
        <v>221</v>
      </c>
      <c r="E3" s="11" t="s">
        <v>215</v>
      </c>
    </row>
    <row r="4" spans="1:5" hidden="1" x14ac:dyDescent="0.25">
      <c r="A4" s="5"/>
      <c r="B4" s="11"/>
      <c r="C4" s="6" t="s">
        <v>2</v>
      </c>
      <c r="D4" s="6" t="s">
        <v>3</v>
      </c>
      <c r="E4" s="5"/>
    </row>
    <row r="5" spans="1:5" x14ac:dyDescent="0.25">
      <c r="A5" s="7">
        <v>1</v>
      </c>
      <c r="B5" s="7" t="s">
        <v>4</v>
      </c>
      <c r="C5" s="8">
        <v>3233651.54</v>
      </c>
      <c r="D5" s="8">
        <v>3029619.33</v>
      </c>
      <c r="E5" s="9">
        <f>IFERROR(D5/C5,0)</f>
        <v>0.93690346424896487</v>
      </c>
    </row>
    <row r="6" spans="1:5" hidden="1" x14ac:dyDescent="0.25">
      <c r="A6" s="2">
        <v>2001</v>
      </c>
      <c r="B6" t="s">
        <v>5</v>
      </c>
      <c r="C6" s="1">
        <v>3233651.54</v>
      </c>
      <c r="D6" s="1">
        <v>3029619.33</v>
      </c>
      <c r="E6" s="3">
        <f t="shared" ref="E6:E69" si="0">IFERROR(D6/C6,0)</f>
        <v>0.93690346424896487</v>
      </c>
    </row>
    <row r="7" spans="1:5" hidden="1" x14ac:dyDescent="0.25">
      <c r="A7" s="7">
        <v>2</v>
      </c>
      <c r="B7" s="7" t="s">
        <v>6</v>
      </c>
      <c r="C7" s="8">
        <v>24454543.039999999</v>
      </c>
      <c r="D7" s="8">
        <v>20037305.550000001</v>
      </c>
      <c r="E7" s="9">
        <f t="shared" si="0"/>
        <v>0.81936945283439655</v>
      </c>
    </row>
    <row r="8" spans="1:5" hidden="1" x14ac:dyDescent="0.25">
      <c r="A8" s="2">
        <v>1005</v>
      </c>
      <c r="B8" t="s">
        <v>7</v>
      </c>
      <c r="C8" s="1">
        <v>98000</v>
      </c>
      <c r="D8" s="4">
        <v>0</v>
      </c>
      <c r="E8" s="3">
        <f t="shared" si="0"/>
        <v>0</v>
      </c>
    </row>
    <row r="9" spans="1:5" hidden="1" x14ac:dyDescent="0.25">
      <c r="A9" s="2">
        <v>1007</v>
      </c>
      <c r="B9" t="s">
        <v>8</v>
      </c>
      <c r="C9" s="1">
        <v>50</v>
      </c>
      <c r="D9" s="4">
        <v>0</v>
      </c>
      <c r="E9" s="3">
        <f t="shared" si="0"/>
        <v>0</v>
      </c>
    </row>
    <row r="10" spans="1:5" hidden="1" x14ac:dyDescent="0.25">
      <c r="A10" s="2">
        <v>2002</v>
      </c>
      <c r="B10" t="s">
        <v>9</v>
      </c>
      <c r="C10" s="1">
        <v>12436335.33</v>
      </c>
      <c r="D10" s="1">
        <v>12212059.24</v>
      </c>
      <c r="E10" s="3">
        <f t="shared" si="0"/>
        <v>0.98196606282728793</v>
      </c>
    </row>
    <row r="11" spans="1:5" hidden="1" x14ac:dyDescent="0.25">
      <c r="A11" s="2">
        <v>2003</v>
      </c>
      <c r="B11" t="s">
        <v>10</v>
      </c>
      <c r="C11" s="1">
        <v>7262267.71</v>
      </c>
      <c r="D11" s="1">
        <v>5676538.3600000003</v>
      </c>
      <c r="E11" s="3">
        <f t="shared" si="0"/>
        <v>0.78164818300260652</v>
      </c>
    </row>
    <row r="12" spans="1:5" hidden="1" x14ac:dyDescent="0.25">
      <c r="A12" s="2">
        <v>2004</v>
      </c>
      <c r="B12" t="s">
        <v>11</v>
      </c>
      <c r="C12" s="1">
        <v>87460.88</v>
      </c>
      <c r="D12" s="1">
        <v>78046.009999999995</v>
      </c>
      <c r="E12" s="3">
        <f t="shared" si="0"/>
        <v>0.89235335843865271</v>
      </c>
    </row>
    <row r="13" spans="1:5" hidden="1" x14ac:dyDescent="0.25">
      <c r="A13" s="2">
        <v>2005</v>
      </c>
      <c r="B13" t="s">
        <v>12</v>
      </c>
      <c r="C13" s="1">
        <v>294079.03999999998</v>
      </c>
      <c r="D13" s="1">
        <v>209621.21</v>
      </c>
      <c r="E13" s="3">
        <f t="shared" si="0"/>
        <v>0.7128056797247434</v>
      </c>
    </row>
    <row r="14" spans="1:5" hidden="1" x14ac:dyDescent="0.25">
      <c r="A14" s="2">
        <v>2006</v>
      </c>
      <c r="B14" t="s">
        <v>13</v>
      </c>
      <c r="C14" s="1">
        <v>30556.22</v>
      </c>
      <c r="D14" s="1">
        <v>30163.79</v>
      </c>
      <c r="E14" s="3">
        <f t="shared" si="0"/>
        <v>0.98715711563799446</v>
      </c>
    </row>
    <row r="15" spans="1:5" hidden="1" x14ac:dyDescent="0.25">
      <c r="A15" s="2">
        <v>2007</v>
      </c>
      <c r="B15" t="s">
        <v>14</v>
      </c>
      <c r="C15" s="1">
        <v>128277.41</v>
      </c>
      <c r="D15" s="1">
        <v>63251.97</v>
      </c>
      <c r="E15" s="3">
        <f t="shared" si="0"/>
        <v>0.49308736433016537</v>
      </c>
    </row>
    <row r="16" spans="1:5" hidden="1" x14ac:dyDescent="0.25">
      <c r="A16" s="2">
        <v>2008</v>
      </c>
      <c r="B16" t="s">
        <v>15</v>
      </c>
      <c r="C16" s="1">
        <v>2039958.99</v>
      </c>
      <c r="D16" s="1">
        <v>1211937.49</v>
      </c>
      <c r="E16" s="3">
        <f t="shared" si="0"/>
        <v>0.59409894803816621</v>
      </c>
    </row>
    <row r="17" spans="1:5" hidden="1" x14ac:dyDescent="0.25">
      <c r="A17" s="2">
        <v>2009</v>
      </c>
      <c r="B17" t="s">
        <v>16</v>
      </c>
      <c r="C17" s="1">
        <v>100800</v>
      </c>
      <c r="D17" s="1">
        <v>70307.3</v>
      </c>
      <c r="E17" s="3">
        <f t="shared" si="0"/>
        <v>0.69749305555555563</v>
      </c>
    </row>
    <row r="18" spans="1:5" hidden="1" x14ac:dyDescent="0.25">
      <c r="A18" s="2">
        <v>2016</v>
      </c>
      <c r="B18" t="s">
        <v>17</v>
      </c>
      <c r="C18" s="1">
        <v>1619307.08</v>
      </c>
      <c r="D18" s="1">
        <v>144009.79999999999</v>
      </c>
      <c r="E18" s="3">
        <f t="shared" si="0"/>
        <v>8.8932977431309679E-2</v>
      </c>
    </row>
    <row r="19" spans="1:5" hidden="1" x14ac:dyDescent="0.25">
      <c r="A19" s="2">
        <v>2050</v>
      </c>
      <c r="B19" t="s">
        <v>18</v>
      </c>
      <c r="C19" s="1">
        <v>24570.38</v>
      </c>
      <c r="D19" s="1">
        <v>22570.38</v>
      </c>
      <c r="E19" s="3">
        <f t="shared" si="0"/>
        <v>0.91860117751536607</v>
      </c>
    </row>
    <row r="20" spans="1:5" hidden="1" x14ac:dyDescent="0.25">
      <c r="A20" s="2">
        <v>2051</v>
      </c>
      <c r="B20" t="s">
        <v>19</v>
      </c>
      <c r="C20" s="1">
        <v>321530</v>
      </c>
      <c r="D20" s="1">
        <v>318800</v>
      </c>
      <c r="E20" s="3">
        <f t="shared" si="0"/>
        <v>0.99150934593972573</v>
      </c>
    </row>
    <row r="21" spans="1:5" hidden="1" x14ac:dyDescent="0.25">
      <c r="A21" s="2">
        <v>2052</v>
      </c>
      <c r="B21" t="s">
        <v>20</v>
      </c>
      <c r="C21" s="1">
        <v>9200</v>
      </c>
      <c r="D21" s="4">
        <v>0</v>
      </c>
      <c r="E21" s="3">
        <f t="shared" si="0"/>
        <v>0</v>
      </c>
    </row>
    <row r="22" spans="1:5" hidden="1" x14ac:dyDescent="0.25">
      <c r="A22" s="2">
        <v>2053</v>
      </c>
      <c r="B22" t="s">
        <v>21</v>
      </c>
      <c r="C22" s="1">
        <v>2000</v>
      </c>
      <c r="D22" s="4">
        <v>0</v>
      </c>
      <c r="E22" s="3">
        <f t="shared" si="0"/>
        <v>0</v>
      </c>
    </row>
    <row r="23" spans="1:5" hidden="1" x14ac:dyDescent="0.25">
      <c r="A23" s="2">
        <v>2155</v>
      </c>
      <c r="B23" t="s">
        <v>22</v>
      </c>
      <c r="C23" s="1">
        <v>150</v>
      </c>
      <c r="D23" s="4">
        <v>0</v>
      </c>
      <c r="E23" s="3">
        <f t="shared" si="0"/>
        <v>0</v>
      </c>
    </row>
    <row r="24" spans="1:5" x14ac:dyDescent="0.25">
      <c r="A24" s="7">
        <v>6</v>
      </c>
      <c r="B24" s="7" t="s">
        <v>23</v>
      </c>
      <c r="C24" s="8">
        <v>8786215.8499999996</v>
      </c>
      <c r="D24" s="8">
        <v>8743319.2100000009</v>
      </c>
      <c r="E24" s="9">
        <f t="shared" si="0"/>
        <v>0.99511773433155537</v>
      </c>
    </row>
    <row r="25" spans="1:5" hidden="1" x14ac:dyDescent="0.25">
      <c r="A25" s="2">
        <v>2011</v>
      </c>
      <c r="B25" t="s">
        <v>24</v>
      </c>
      <c r="C25" s="1">
        <v>498780.02</v>
      </c>
      <c r="D25" s="1">
        <v>486120.51</v>
      </c>
      <c r="E25" s="3">
        <f t="shared" si="0"/>
        <v>0.97461905150090011</v>
      </c>
    </row>
    <row r="26" spans="1:5" hidden="1" x14ac:dyDescent="0.25">
      <c r="A26" s="2">
        <v>2012</v>
      </c>
      <c r="B26" t="s">
        <v>25</v>
      </c>
      <c r="C26" s="1">
        <v>7331317.9800000004</v>
      </c>
      <c r="D26" s="1">
        <v>7331317.9800000004</v>
      </c>
      <c r="E26" s="3">
        <f t="shared" si="0"/>
        <v>1</v>
      </c>
    </row>
    <row r="27" spans="1:5" hidden="1" x14ac:dyDescent="0.25">
      <c r="A27" s="2">
        <v>2013</v>
      </c>
      <c r="B27" t="s">
        <v>26</v>
      </c>
      <c r="C27" s="1">
        <v>956117.85</v>
      </c>
      <c r="D27" s="1">
        <v>925880.72</v>
      </c>
      <c r="E27" s="3">
        <f t="shared" si="0"/>
        <v>0.96837510145846561</v>
      </c>
    </row>
    <row r="28" spans="1:5" x14ac:dyDescent="0.25">
      <c r="A28" s="7">
        <v>7</v>
      </c>
      <c r="B28" s="7" t="s">
        <v>27</v>
      </c>
      <c r="C28" s="8">
        <v>115561</v>
      </c>
      <c r="D28" s="8">
        <v>113459.13</v>
      </c>
      <c r="E28" s="9">
        <f t="shared" si="0"/>
        <v>0.98181159733820234</v>
      </c>
    </row>
    <row r="29" spans="1:5" hidden="1" x14ac:dyDescent="0.25">
      <c r="A29" s="2">
        <v>1018</v>
      </c>
      <c r="B29" t="s">
        <v>28</v>
      </c>
      <c r="C29" s="4">
        <v>0</v>
      </c>
      <c r="D29" s="4">
        <v>0</v>
      </c>
      <c r="E29" s="3">
        <f t="shared" si="0"/>
        <v>0</v>
      </c>
    </row>
    <row r="30" spans="1:5" hidden="1" x14ac:dyDescent="0.25">
      <c r="A30" s="2">
        <v>2010</v>
      </c>
      <c r="B30" t="s">
        <v>29</v>
      </c>
      <c r="C30" s="1">
        <v>689.07</v>
      </c>
      <c r="D30" s="4">
        <v>0</v>
      </c>
      <c r="E30" s="3">
        <f t="shared" si="0"/>
        <v>0</v>
      </c>
    </row>
    <row r="31" spans="1:5" hidden="1" x14ac:dyDescent="0.25">
      <c r="A31" s="2">
        <v>2014</v>
      </c>
      <c r="B31" t="s">
        <v>30</v>
      </c>
      <c r="C31" s="1">
        <v>79654.12</v>
      </c>
      <c r="D31" s="1">
        <v>79054.12</v>
      </c>
      <c r="E31" s="3">
        <f t="shared" si="0"/>
        <v>0.99246743294634354</v>
      </c>
    </row>
    <row r="32" spans="1:5" hidden="1" x14ac:dyDescent="0.25">
      <c r="A32" s="2">
        <v>2015</v>
      </c>
      <c r="B32" t="s">
        <v>31</v>
      </c>
      <c r="C32" s="1">
        <v>34508.39</v>
      </c>
      <c r="D32" s="1">
        <v>34308.39</v>
      </c>
      <c r="E32" s="3">
        <f t="shared" si="0"/>
        <v>0.9942043079958236</v>
      </c>
    </row>
    <row r="33" spans="1:5" hidden="1" x14ac:dyDescent="0.25">
      <c r="A33" s="2">
        <v>2179</v>
      </c>
      <c r="B33" t="s">
        <v>14</v>
      </c>
      <c r="C33" s="1">
        <v>709.42</v>
      </c>
      <c r="D33" s="1">
        <v>96.62</v>
      </c>
      <c r="E33" s="3">
        <f t="shared" si="0"/>
        <v>0.13619576555496041</v>
      </c>
    </row>
    <row r="34" spans="1:5" hidden="1" x14ac:dyDescent="0.25">
      <c r="A34" s="7">
        <v>8</v>
      </c>
      <c r="B34" s="7" t="s">
        <v>32</v>
      </c>
      <c r="C34" s="8">
        <v>1000602.72</v>
      </c>
      <c r="D34" s="8">
        <v>751177.36</v>
      </c>
      <c r="E34" s="9">
        <f t="shared" si="0"/>
        <v>0.75072488309845886</v>
      </c>
    </row>
    <row r="35" spans="1:5" hidden="1" x14ac:dyDescent="0.25">
      <c r="A35" s="2">
        <v>2017</v>
      </c>
      <c r="B35" t="s">
        <v>33</v>
      </c>
      <c r="C35" s="1">
        <v>970602.72</v>
      </c>
      <c r="D35" s="1">
        <v>751177.36</v>
      </c>
      <c r="E35" s="3">
        <f t="shared" si="0"/>
        <v>0.77392876047163772</v>
      </c>
    </row>
    <row r="36" spans="1:5" hidden="1" x14ac:dyDescent="0.25">
      <c r="A36" s="2">
        <v>2122</v>
      </c>
      <c r="B36" t="s">
        <v>34</v>
      </c>
      <c r="C36" s="1">
        <v>10000</v>
      </c>
      <c r="D36" s="4">
        <v>0</v>
      </c>
      <c r="E36" s="3">
        <f t="shared" si="0"/>
        <v>0</v>
      </c>
    </row>
    <row r="37" spans="1:5" hidden="1" x14ac:dyDescent="0.25">
      <c r="A37" s="2">
        <v>2123</v>
      </c>
      <c r="B37" t="s">
        <v>35</v>
      </c>
      <c r="C37" s="1">
        <v>20000</v>
      </c>
      <c r="D37" s="4">
        <v>0</v>
      </c>
      <c r="E37" s="3">
        <f t="shared" si="0"/>
        <v>0</v>
      </c>
    </row>
    <row r="38" spans="1:5" hidden="1" x14ac:dyDescent="0.25">
      <c r="A38" s="7">
        <v>9</v>
      </c>
      <c r="B38" s="7" t="s">
        <v>36</v>
      </c>
      <c r="C38" s="8">
        <v>16719016</v>
      </c>
      <c r="D38" s="8">
        <v>13725633.48</v>
      </c>
      <c r="E38" s="9">
        <f t="shared" si="0"/>
        <v>0.82095940813741675</v>
      </c>
    </row>
    <row r="39" spans="1:5" hidden="1" x14ac:dyDescent="0.25">
      <c r="A39" s="2">
        <v>2019</v>
      </c>
      <c r="B39" t="s">
        <v>37</v>
      </c>
      <c r="C39" s="1">
        <v>993637</v>
      </c>
      <c r="D39" s="1">
        <v>719205.8</v>
      </c>
      <c r="E39" s="3">
        <f t="shared" si="0"/>
        <v>0.72381141201464927</v>
      </c>
    </row>
    <row r="40" spans="1:5" hidden="1" x14ac:dyDescent="0.25">
      <c r="A40" s="2">
        <v>2020</v>
      </c>
      <c r="B40" t="s">
        <v>38</v>
      </c>
      <c r="C40" s="1">
        <v>15710000</v>
      </c>
      <c r="D40" s="1">
        <v>12998196.73</v>
      </c>
      <c r="E40" s="3">
        <f t="shared" si="0"/>
        <v>0.82738362380649266</v>
      </c>
    </row>
    <row r="41" spans="1:5" hidden="1" x14ac:dyDescent="0.25">
      <c r="A41" s="2">
        <v>2021</v>
      </c>
      <c r="B41" t="s">
        <v>39</v>
      </c>
      <c r="C41" s="1">
        <v>15379</v>
      </c>
      <c r="D41" s="1">
        <v>8230.9500000000007</v>
      </c>
      <c r="E41" s="3">
        <f t="shared" si="0"/>
        <v>0.53520710059171606</v>
      </c>
    </row>
    <row r="42" spans="1:5" hidden="1" x14ac:dyDescent="0.25">
      <c r="A42" s="7">
        <v>10</v>
      </c>
      <c r="B42" s="7" t="s">
        <v>218</v>
      </c>
      <c r="C42" s="8">
        <v>2427236.19</v>
      </c>
      <c r="D42" s="8">
        <v>1918550.65</v>
      </c>
      <c r="E42" s="9">
        <f t="shared" si="0"/>
        <v>0.79042602360011782</v>
      </c>
    </row>
    <row r="43" spans="1:5" hidden="1" x14ac:dyDescent="0.25">
      <c r="A43" s="2">
        <v>2022</v>
      </c>
      <c r="B43" t="s">
        <v>40</v>
      </c>
      <c r="C43" s="1">
        <v>46800</v>
      </c>
      <c r="D43" s="1">
        <v>42818.18</v>
      </c>
      <c r="E43" s="3">
        <f t="shared" si="0"/>
        <v>0.91491837606837612</v>
      </c>
    </row>
    <row r="44" spans="1:5" hidden="1" x14ac:dyDescent="0.25">
      <c r="A44" s="2">
        <v>2023</v>
      </c>
      <c r="B44" t="s">
        <v>41</v>
      </c>
      <c r="C44" s="1">
        <v>1213226.08</v>
      </c>
      <c r="D44" s="1">
        <v>1109557.1299999999</v>
      </c>
      <c r="E44" s="3">
        <f t="shared" si="0"/>
        <v>0.91455100437669445</v>
      </c>
    </row>
    <row r="45" spans="1:5" hidden="1" x14ac:dyDescent="0.25">
      <c r="A45" s="2">
        <v>2024</v>
      </c>
      <c r="B45" t="s">
        <v>42</v>
      </c>
      <c r="C45" s="4">
        <v>0</v>
      </c>
      <c r="D45" s="4">
        <v>0</v>
      </c>
      <c r="E45" s="3">
        <f t="shared" si="0"/>
        <v>0</v>
      </c>
    </row>
    <row r="46" spans="1:5" hidden="1" x14ac:dyDescent="0.25">
      <c r="A46" s="2">
        <v>2025</v>
      </c>
      <c r="B46" t="s">
        <v>43</v>
      </c>
      <c r="C46" s="1">
        <v>1075670.49</v>
      </c>
      <c r="D46" s="1">
        <v>750251.85</v>
      </c>
      <c r="E46" s="3">
        <f t="shared" si="0"/>
        <v>0.69747367523301673</v>
      </c>
    </row>
    <row r="47" spans="1:5" hidden="1" x14ac:dyDescent="0.25">
      <c r="A47" s="2">
        <v>2026</v>
      </c>
      <c r="B47" t="s">
        <v>44</v>
      </c>
      <c r="C47" s="1">
        <v>50</v>
      </c>
      <c r="D47" s="4">
        <v>0</v>
      </c>
      <c r="E47" s="3">
        <f t="shared" si="0"/>
        <v>0</v>
      </c>
    </row>
    <row r="48" spans="1:5" hidden="1" x14ac:dyDescent="0.25">
      <c r="A48" s="2">
        <v>2043</v>
      </c>
      <c r="B48" t="s">
        <v>45</v>
      </c>
      <c r="C48" s="1">
        <v>82489.62</v>
      </c>
      <c r="D48" s="1">
        <v>13879.8</v>
      </c>
      <c r="E48" s="3">
        <f t="shared" si="0"/>
        <v>0.16826117031451956</v>
      </c>
    </row>
    <row r="49" spans="1:5" hidden="1" x14ac:dyDescent="0.25">
      <c r="A49" s="2">
        <v>2045</v>
      </c>
      <c r="B49" t="s">
        <v>46</v>
      </c>
      <c r="C49" s="1">
        <v>9000</v>
      </c>
      <c r="D49" s="1">
        <v>2043.69</v>
      </c>
      <c r="E49" s="3">
        <f t="shared" si="0"/>
        <v>0.22707666666666668</v>
      </c>
    </row>
    <row r="50" spans="1:5" hidden="1" x14ac:dyDescent="0.25">
      <c r="A50" s="7">
        <v>11</v>
      </c>
      <c r="B50" s="7" t="s">
        <v>47</v>
      </c>
      <c r="C50" s="8">
        <v>976898.03</v>
      </c>
      <c r="D50" s="8">
        <v>18768.09</v>
      </c>
      <c r="E50" s="9">
        <f t="shared" si="0"/>
        <v>1.9211923275144694E-2</v>
      </c>
    </row>
    <row r="51" spans="1:5" hidden="1" x14ac:dyDescent="0.25">
      <c r="A51" s="2">
        <v>2028</v>
      </c>
      <c r="B51" t="s">
        <v>48</v>
      </c>
      <c r="C51" s="1">
        <v>134607.57999999999</v>
      </c>
      <c r="D51" s="1">
        <v>18768.09</v>
      </c>
      <c r="E51" s="3">
        <f t="shared" si="0"/>
        <v>0.13942818079041316</v>
      </c>
    </row>
    <row r="52" spans="1:5" hidden="1" x14ac:dyDescent="0.25">
      <c r="A52" s="2">
        <v>2044</v>
      </c>
      <c r="B52" t="s">
        <v>49</v>
      </c>
      <c r="C52" s="1">
        <v>842290.45</v>
      </c>
      <c r="D52" s="4">
        <v>0</v>
      </c>
      <c r="E52" s="3">
        <f t="shared" si="0"/>
        <v>0</v>
      </c>
    </row>
    <row r="53" spans="1:5" hidden="1" x14ac:dyDescent="0.25">
      <c r="A53" s="7">
        <v>12</v>
      </c>
      <c r="B53" s="7" t="s">
        <v>50</v>
      </c>
      <c r="C53" s="8">
        <v>43128.22</v>
      </c>
      <c r="D53" s="10">
        <v>0</v>
      </c>
      <c r="E53" s="9">
        <f t="shared" si="0"/>
        <v>0</v>
      </c>
    </row>
    <row r="54" spans="1:5" hidden="1" x14ac:dyDescent="0.25">
      <c r="A54" s="2">
        <v>2032</v>
      </c>
      <c r="B54" t="s">
        <v>51</v>
      </c>
      <c r="C54" s="1">
        <v>43128.22</v>
      </c>
      <c r="D54" s="4">
        <v>0</v>
      </c>
      <c r="E54" s="3">
        <f t="shared" si="0"/>
        <v>0</v>
      </c>
    </row>
    <row r="55" spans="1:5" hidden="1" x14ac:dyDescent="0.25">
      <c r="A55" s="7">
        <v>13</v>
      </c>
      <c r="B55" s="7" t="s">
        <v>52</v>
      </c>
      <c r="C55" s="8">
        <v>477345.28000000003</v>
      </c>
      <c r="D55" s="8">
        <v>284777.46999999997</v>
      </c>
      <c r="E55" s="9">
        <f t="shared" si="0"/>
        <v>0.5965859136598145</v>
      </c>
    </row>
    <row r="56" spans="1:5" hidden="1" x14ac:dyDescent="0.25">
      <c r="A56" s="2">
        <v>2034</v>
      </c>
      <c r="B56" t="s">
        <v>53</v>
      </c>
      <c r="C56" s="1">
        <v>171845.28</v>
      </c>
      <c r="D56" s="1">
        <v>128486.75</v>
      </c>
      <c r="E56" s="3">
        <f t="shared" si="0"/>
        <v>0.74768856031425479</v>
      </c>
    </row>
    <row r="57" spans="1:5" hidden="1" x14ac:dyDescent="0.25">
      <c r="A57" s="2">
        <v>2035</v>
      </c>
      <c r="B57" t="s">
        <v>54</v>
      </c>
      <c r="C57" s="1">
        <v>35000</v>
      </c>
      <c r="D57" s="4">
        <v>0</v>
      </c>
      <c r="E57" s="3">
        <f t="shared" si="0"/>
        <v>0</v>
      </c>
    </row>
    <row r="58" spans="1:5" hidden="1" x14ac:dyDescent="0.25">
      <c r="A58" s="2">
        <v>2036</v>
      </c>
      <c r="B58" t="s">
        <v>55</v>
      </c>
      <c r="C58" s="1">
        <v>270500</v>
      </c>
      <c r="D58" s="1">
        <v>156290.72</v>
      </c>
      <c r="E58" s="3">
        <f t="shared" si="0"/>
        <v>0.57778454713493532</v>
      </c>
    </row>
    <row r="59" spans="1:5" x14ac:dyDescent="0.25">
      <c r="A59" s="7">
        <v>14</v>
      </c>
      <c r="B59" s="7" t="s">
        <v>56</v>
      </c>
      <c r="C59" s="8">
        <v>565000</v>
      </c>
      <c r="D59" s="8">
        <v>543598.62</v>
      </c>
      <c r="E59" s="9">
        <f t="shared" si="0"/>
        <v>0.96212145132743365</v>
      </c>
    </row>
    <row r="60" spans="1:5" hidden="1" x14ac:dyDescent="0.25">
      <c r="A60" s="2">
        <v>2037</v>
      </c>
      <c r="B60" t="s">
        <v>57</v>
      </c>
      <c r="C60" s="1">
        <v>565000</v>
      </c>
      <c r="D60" s="1">
        <v>543598.62</v>
      </c>
      <c r="E60" s="3">
        <f t="shared" si="0"/>
        <v>0.96212145132743365</v>
      </c>
    </row>
    <row r="61" spans="1:5" hidden="1" x14ac:dyDescent="0.25">
      <c r="A61" s="7">
        <v>15</v>
      </c>
      <c r="B61" s="7" t="s">
        <v>58</v>
      </c>
      <c r="C61" s="8">
        <v>1701203.08</v>
      </c>
      <c r="D61" s="8">
        <v>1322506.6299999999</v>
      </c>
      <c r="E61" s="9">
        <f t="shared" si="0"/>
        <v>0.777394918659564</v>
      </c>
    </row>
    <row r="62" spans="1:5" hidden="1" x14ac:dyDescent="0.25">
      <c r="A62" s="2">
        <v>2040</v>
      </c>
      <c r="B62" t="s">
        <v>59</v>
      </c>
      <c r="C62" s="1">
        <v>647255.6</v>
      </c>
      <c r="D62" s="1">
        <v>590164.12</v>
      </c>
      <c r="E62" s="3">
        <f t="shared" si="0"/>
        <v>0.91179453681049649</v>
      </c>
    </row>
    <row r="63" spans="1:5" hidden="1" x14ac:dyDescent="0.25">
      <c r="A63" s="2">
        <v>2041</v>
      </c>
      <c r="B63" t="s">
        <v>60</v>
      </c>
      <c r="C63" s="1">
        <v>285000</v>
      </c>
      <c r="D63" s="1">
        <v>256342.9</v>
      </c>
      <c r="E63" s="3">
        <f t="shared" si="0"/>
        <v>0.89944877192982453</v>
      </c>
    </row>
    <row r="64" spans="1:5" hidden="1" x14ac:dyDescent="0.25">
      <c r="A64" s="2">
        <v>2042</v>
      </c>
      <c r="B64" t="s">
        <v>61</v>
      </c>
      <c r="C64" s="1">
        <v>768947.48</v>
      </c>
      <c r="D64" s="1">
        <v>475999.61</v>
      </c>
      <c r="E64" s="3">
        <f t="shared" si="0"/>
        <v>0.61902746595905356</v>
      </c>
    </row>
    <row r="65" spans="1:5" hidden="1" x14ac:dyDescent="0.25">
      <c r="A65" s="7">
        <v>16</v>
      </c>
      <c r="B65" s="7" t="s">
        <v>62</v>
      </c>
      <c r="C65" s="10">
        <v>0</v>
      </c>
      <c r="D65" s="10">
        <v>0</v>
      </c>
      <c r="E65" s="9">
        <f t="shared" si="0"/>
        <v>0</v>
      </c>
    </row>
    <row r="66" spans="1:5" hidden="1" x14ac:dyDescent="0.25">
      <c r="A66" s="2">
        <v>1005</v>
      </c>
      <c r="B66" t="s">
        <v>7</v>
      </c>
      <c r="C66" s="4">
        <v>0</v>
      </c>
      <c r="D66" s="4">
        <v>0</v>
      </c>
      <c r="E66" s="3">
        <f t="shared" si="0"/>
        <v>0</v>
      </c>
    </row>
    <row r="67" spans="1:5" hidden="1" x14ac:dyDescent="0.25">
      <c r="A67" s="2">
        <v>2008</v>
      </c>
      <c r="B67" t="s">
        <v>15</v>
      </c>
      <c r="C67" s="4">
        <v>0</v>
      </c>
      <c r="D67" s="4">
        <v>0</v>
      </c>
      <c r="E67" s="3">
        <f t="shared" si="0"/>
        <v>0</v>
      </c>
    </row>
    <row r="68" spans="1:5" hidden="1" x14ac:dyDescent="0.25">
      <c r="A68" s="2">
        <v>2046</v>
      </c>
      <c r="B68" t="s">
        <v>63</v>
      </c>
      <c r="C68" s="4">
        <v>0</v>
      </c>
      <c r="D68" s="4">
        <v>0</v>
      </c>
      <c r="E68" s="3">
        <f t="shared" si="0"/>
        <v>0</v>
      </c>
    </row>
    <row r="69" spans="1:5" hidden="1" x14ac:dyDescent="0.25">
      <c r="A69" s="7">
        <v>17</v>
      </c>
      <c r="B69" s="7" t="s">
        <v>64</v>
      </c>
      <c r="C69" s="10">
        <v>0</v>
      </c>
      <c r="D69" s="10">
        <v>0</v>
      </c>
      <c r="E69" s="9">
        <f t="shared" si="0"/>
        <v>0</v>
      </c>
    </row>
    <row r="70" spans="1:5" hidden="1" x14ac:dyDescent="0.25">
      <c r="A70" s="2">
        <v>2047</v>
      </c>
      <c r="B70" t="s">
        <v>65</v>
      </c>
      <c r="C70" s="4">
        <v>0</v>
      </c>
      <c r="D70" s="4">
        <v>0</v>
      </c>
      <c r="E70" s="3">
        <f t="shared" ref="E70:E133" si="1">IFERROR(D70/C70,0)</f>
        <v>0</v>
      </c>
    </row>
    <row r="71" spans="1:5" hidden="1" x14ac:dyDescent="0.25">
      <c r="A71" s="7">
        <v>18</v>
      </c>
      <c r="B71" s="7" t="s">
        <v>66</v>
      </c>
      <c r="C71" s="10">
        <v>0</v>
      </c>
      <c r="D71" s="10">
        <v>0</v>
      </c>
      <c r="E71" s="9">
        <f t="shared" si="1"/>
        <v>0</v>
      </c>
    </row>
    <row r="72" spans="1:5" hidden="1" x14ac:dyDescent="0.25">
      <c r="A72" s="2">
        <v>2048</v>
      </c>
      <c r="B72" t="s">
        <v>67</v>
      </c>
      <c r="C72" s="4">
        <v>0</v>
      </c>
      <c r="D72" s="4">
        <v>0</v>
      </c>
      <c r="E72" s="3">
        <f t="shared" si="1"/>
        <v>0</v>
      </c>
    </row>
    <row r="73" spans="1:5" hidden="1" x14ac:dyDescent="0.25">
      <c r="A73" s="7">
        <v>19</v>
      </c>
      <c r="B73" s="7" t="s">
        <v>68</v>
      </c>
      <c r="C73" s="10">
        <v>0</v>
      </c>
      <c r="D73" s="10">
        <v>0</v>
      </c>
      <c r="E73" s="9">
        <f t="shared" si="1"/>
        <v>0</v>
      </c>
    </row>
    <row r="74" spans="1:5" hidden="1" x14ac:dyDescent="0.25">
      <c r="A74" s="2">
        <v>2049</v>
      </c>
      <c r="B74" t="s">
        <v>69</v>
      </c>
      <c r="C74" s="4">
        <v>0</v>
      </c>
      <c r="D74" s="4">
        <v>0</v>
      </c>
      <c r="E74" s="3">
        <f t="shared" si="1"/>
        <v>0</v>
      </c>
    </row>
    <row r="75" spans="1:5" hidden="1" x14ac:dyDescent="0.25">
      <c r="A75" s="7">
        <v>20</v>
      </c>
      <c r="B75" s="7" t="s">
        <v>70</v>
      </c>
      <c r="C75" s="8">
        <v>16316.57</v>
      </c>
      <c r="D75" s="8">
        <v>1250</v>
      </c>
      <c r="E75" s="9">
        <f t="shared" si="1"/>
        <v>7.6609238338694957E-2</v>
      </c>
    </row>
    <row r="76" spans="1:5" hidden="1" x14ac:dyDescent="0.25">
      <c r="A76" s="2">
        <v>2054</v>
      </c>
      <c r="B76" t="s">
        <v>204</v>
      </c>
      <c r="C76" s="1">
        <v>3000</v>
      </c>
      <c r="D76" s="4">
        <v>0</v>
      </c>
      <c r="E76" s="3">
        <f t="shared" si="1"/>
        <v>0</v>
      </c>
    </row>
    <row r="77" spans="1:5" hidden="1" x14ac:dyDescent="0.25">
      <c r="A77" s="2">
        <v>2055</v>
      </c>
      <c r="B77" t="s">
        <v>205</v>
      </c>
      <c r="C77" s="1">
        <v>5166.57</v>
      </c>
      <c r="D77" s="4">
        <v>0</v>
      </c>
      <c r="E77" s="3">
        <f t="shared" si="1"/>
        <v>0</v>
      </c>
    </row>
    <row r="78" spans="1:5" hidden="1" x14ac:dyDescent="0.25">
      <c r="A78" s="2">
        <v>2056</v>
      </c>
      <c r="B78" t="s">
        <v>206</v>
      </c>
      <c r="C78" s="1">
        <v>4150</v>
      </c>
      <c r="D78" s="1">
        <v>1250</v>
      </c>
      <c r="E78" s="3">
        <f t="shared" si="1"/>
        <v>0.30120481927710846</v>
      </c>
    </row>
    <row r="79" spans="1:5" hidden="1" x14ac:dyDescent="0.25">
      <c r="A79" s="2">
        <v>2057</v>
      </c>
      <c r="B79" t="s">
        <v>71</v>
      </c>
      <c r="C79" s="1">
        <v>4000</v>
      </c>
      <c r="D79" s="4">
        <v>0</v>
      </c>
      <c r="E79" s="3">
        <f t="shared" si="1"/>
        <v>0</v>
      </c>
    </row>
    <row r="80" spans="1:5" hidden="1" x14ac:dyDescent="0.25">
      <c r="A80" s="7">
        <v>21</v>
      </c>
      <c r="B80" s="7" t="s">
        <v>72</v>
      </c>
      <c r="C80" s="8">
        <v>11844.28</v>
      </c>
      <c r="D80" s="8">
        <v>8835</v>
      </c>
      <c r="E80" s="9">
        <f t="shared" si="1"/>
        <v>0.7459296808248369</v>
      </c>
    </row>
    <row r="81" spans="1:5" hidden="1" x14ac:dyDescent="0.25">
      <c r="A81" s="2">
        <v>1003</v>
      </c>
      <c r="B81" t="s">
        <v>73</v>
      </c>
      <c r="C81" s="1">
        <v>10291</v>
      </c>
      <c r="D81" s="1">
        <v>8835</v>
      </c>
      <c r="E81" s="3">
        <f t="shared" si="1"/>
        <v>0.85851715090856084</v>
      </c>
    </row>
    <row r="82" spans="1:5" hidden="1" x14ac:dyDescent="0.25">
      <c r="A82" s="2">
        <v>1021</v>
      </c>
      <c r="B82" t="s">
        <v>7</v>
      </c>
      <c r="C82" s="4">
        <v>0</v>
      </c>
      <c r="D82" s="4">
        <v>0</v>
      </c>
      <c r="E82" s="3">
        <f t="shared" si="1"/>
        <v>0</v>
      </c>
    </row>
    <row r="83" spans="1:5" hidden="1" x14ac:dyDescent="0.25">
      <c r="A83" s="2">
        <v>1022</v>
      </c>
      <c r="B83" t="s">
        <v>74</v>
      </c>
      <c r="C83" s="1">
        <v>1553.28</v>
      </c>
      <c r="D83" s="4">
        <v>0</v>
      </c>
      <c r="E83" s="3">
        <f t="shared" si="1"/>
        <v>0</v>
      </c>
    </row>
    <row r="84" spans="1:5" hidden="1" x14ac:dyDescent="0.25">
      <c r="A84" s="7">
        <v>22</v>
      </c>
      <c r="B84" s="7" t="s">
        <v>75</v>
      </c>
      <c r="C84" s="8">
        <v>21524016.82</v>
      </c>
      <c r="D84" s="8">
        <v>17883520.309999999</v>
      </c>
      <c r="E84" s="9">
        <f t="shared" si="1"/>
        <v>0.83086351676619807</v>
      </c>
    </row>
    <row r="85" spans="1:5" hidden="1" x14ac:dyDescent="0.25">
      <c r="A85" s="2">
        <v>2058</v>
      </c>
      <c r="B85" t="s">
        <v>76</v>
      </c>
      <c r="C85" s="1">
        <v>10243364.800000001</v>
      </c>
      <c r="D85" s="1">
        <v>10237494.9</v>
      </c>
      <c r="E85" s="3">
        <f t="shared" si="1"/>
        <v>0.99942695587684227</v>
      </c>
    </row>
    <row r="86" spans="1:5" hidden="1" x14ac:dyDescent="0.25">
      <c r="A86" s="2">
        <v>2059</v>
      </c>
      <c r="B86" t="s">
        <v>77</v>
      </c>
      <c r="C86" s="1">
        <v>2190109.85</v>
      </c>
      <c r="D86" s="1">
        <v>1100768.1599999999</v>
      </c>
      <c r="E86" s="3">
        <f t="shared" si="1"/>
        <v>0.50260865225550211</v>
      </c>
    </row>
    <row r="87" spans="1:5" hidden="1" x14ac:dyDescent="0.25">
      <c r="A87" s="2">
        <v>2060</v>
      </c>
      <c r="B87" t="s">
        <v>78</v>
      </c>
      <c r="C87" s="1">
        <v>14951.6</v>
      </c>
      <c r="D87" s="4">
        <v>0</v>
      </c>
      <c r="E87" s="3">
        <f t="shared" si="1"/>
        <v>0</v>
      </c>
    </row>
    <row r="88" spans="1:5" hidden="1" x14ac:dyDescent="0.25">
      <c r="A88" s="2">
        <v>2062</v>
      </c>
      <c r="B88" t="s">
        <v>79</v>
      </c>
      <c r="C88" s="1">
        <v>210218.38</v>
      </c>
      <c r="D88" s="1">
        <v>207218.38</v>
      </c>
      <c r="E88" s="3">
        <f t="shared" si="1"/>
        <v>0.98572912606404828</v>
      </c>
    </row>
    <row r="89" spans="1:5" hidden="1" x14ac:dyDescent="0.25">
      <c r="A89" s="2">
        <v>2064</v>
      </c>
      <c r="B89" t="s">
        <v>80</v>
      </c>
      <c r="C89" s="1">
        <v>1196254.46</v>
      </c>
      <c r="D89" s="1">
        <v>864037.98</v>
      </c>
      <c r="E89" s="3">
        <f t="shared" si="1"/>
        <v>0.72228610959577944</v>
      </c>
    </row>
    <row r="90" spans="1:5" hidden="1" x14ac:dyDescent="0.25">
      <c r="A90" s="2">
        <v>2065</v>
      </c>
      <c r="B90" t="s">
        <v>81</v>
      </c>
      <c r="C90" s="1">
        <v>4685803.87</v>
      </c>
      <c r="D90" s="1">
        <v>4676571.66</v>
      </c>
      <c r="E90" s="3">
        <f t="shared" si="1"/>
        <v>0.99802974894892471</v>
      </c>
    </row>
    <row r="91" spans="1:5" hidden="1" x14ac:dyDescent="0.25">
      <c r="A91" s="2">
        <v>2066</v>
      </c>
      <c r="B91" t="s">
        <v>82</v>
      </c>
      <c r="C91" s="1">
        <v>1313055.05</v>
      </c>
      <c r="D91" s="1">
        <v>735698.42</v>
      </c>
      <c r="E91" s="3">
        <f t="shared" si="1"/>
        <v>0.56029518335883943</v>
      </c>
    </row>
    <row r="92" spans="1:5" hidden="1" x14ac:dyDescent="0.25">
      <c r="A92" s="2">
        <v>2067</v>
      </c>
      <c r="B92" t="s">
        <v>83</v>
      </c>
      <c r="C92" s="1">
        <v>34990</v>
      </c>
      <c r="D92" s="4">
        <v>0</v>
      </c>
      <c r="E92" s="3">
        <f t="shared" si="1"/>
        <v>0</v>
      </c>
    </row>
    <row r="93" spans="1:5" hidden="1" x14ac:dyDescent="0.25">
      <c r="A93" s="2">
        <v>2068</v>
      </c>
      <c r="B93" t="s">
        <v>84</v>
      </c>
      <c r="C93" s="1">
        <v>70000</v>
      </c>
      <c r="D93" s="1">
        <v>61730.81</v>
      </c>
      <c r="E93" s="3">
        <f t="shared" si="1"/>
        <v>0.88186871428571423</v>
      </c>
    </row>
    <row r="94" spans="1:5" hidden="1" x14ac:dyDescent="0.25">
      <c r="A94" s="2">
        <v>2069</v>
      </c>
      <c r="B94" t="s">
        <v>85</v>
      </c>
      <c r="C94" s="1">
        <v>1565268.81</v>
      </c>
      <c r="D94" s="4">
        <v>0</v>
      </c>
      <c r="E94" s="3">
        <f t="shared" si="1"/>
        <v>0</v>
      </c>
    </row>
    <row r="95" spans="1:5" x14ac:dyDescent="0.25">
      <c r="A95" s="7">
        <v>23</v>
      </c>
      <c r="B95" s="7" t="s">
        <v>86</v>
      </c>
      <c r="C95" s="8">
        <v>3685704.65</v>
      </c>
      <c r="D95" s="8">
        <v>3362986.25</v>
      </c>
      <c r="E95" s="9">
        <f t="shared" si="1"/>
        <v>0.91244051527568826</v>
      </c>
    </row>
    <row r="96" spans="1:5" hidden="1" x14ac:dyDescent="0.25">
      <c r="A96" s="2">
        <v>1004</v>
      </c>
      <c r="B96" t="s">
        <v>87</v>
      </c>
      <c r="C96" s="1">
        <v>163.36000000000001</v>
      </c>
      <c r="D96" s="4">
        <v>0</v>
      </c>
      <c r="E96" s="3">
        <f t="shared" si="1"/>
        <v>0</v>
      </c>
    </row>
    <row r="97" spans="1:5" hidden="1" x14ac:dyDescent="0.25">
      <c r="A97" s="2">
        <v>2061</v>
      </c>
      <c r="B97" t="s">
        <v>88</v>
      </c>
      <c r="C97" s="1">
        <v>2467687.6</v>
      </c>
      <c r="D97" s="1">
        <v>2161153.79</v>
      </c>
      <c r="E97" s="3">
        <f t="shared" si="1"/>
        <v>0.87578094974420584</v>
      </c>
    </row>
    <row r="98" spans="1:5" hidden="1" x14ac:dyDescent="0.25">
      <c r="A98" s="2">
        <v>2063</v>
      </c>
      <c r="B98" t="s">
        <v>89</v>
      </c>
      <c r="C98" s="1">
        <v>1217853.69</v>
      </c>
      <c r="D98" s="1">
        <v>1201832.46</v>
      </c>
      <c r="E98" s="3">
        <f t="shared" si="1"/>
        <v>0.98684470053213047</v>
      </c>
    </row>
    <row r="99" spans="1:5" x14ac:dyDescent="0.25">
      <c r="A99" s="7">
        <v>24</v>
      </c>
      <c r="B99" s="7" t="s">
        <v>207</v>
      </c>
      <c r="C99" s="8">
        <v>372709.49</v>
      </c>
      <c r="D99" s="8">
        <v>367955.58</v>
      </c>
      <c r="E99" s="9">
        <f t="shared" si="1"/>
        <v>0.98724499877907601</v>
      </c>
    </row>
    <row r="100" spans="1:5" hidden="1" x14ac:dyDescent="0.25">
      <c r="A100" s="2">
        <v>2070</v>
      </c>
      <c r="B100" t="s">
        <v>90</v>
      </c>
      <c r="C100" s="1">
        <v>2000</v>
      </c>
      <c r="D100" s="4">
        <v>0</v>
      </c>
      <c r="E100" s="3">
        <f t="shared" si="1"/>
        <v>0</v>
      </c>
    </row>
    <row r="101" spans="1:5" hidden="1" x14ac:dyDescent="0.25">
      <c r="A101" s="2">
        <v>2071</v>
      </c>
      <c r="B101" t="s">
        <v>91</v>
      </c>
      <c r="C101" s="1">
        <v>370709.49</v>
      </c>
      <c r="D101" s="1">
        <v>367955.58</v>
      </c>
      <c r="E101" s="3">
        <f t="shared" si="1"/>
        <v>0.99257124493899529</v>
      </c>
    </row>
    <row r="102" spans="1:5" hidden="1" x14ac:dyDescent="0.25">
      <c r="A102" s="7">
        <v>25</v>
      </c>
      <c r="B102" s="7" t="s">
        <v>208</v>
      </c>
      <c r="C102" s="8">
        <v>9683856.4600000009</v>
      </c>
      <c r="D102" s="8">
        <v>5078842.4800000004</v>
      </c>
      <c r="E102" s="9">
        <f t="shared" si="1"/>
        <v>0.52446486593214126</v>
      </c>
    </row>
    <row r="103" spans="1:5" hidden="1" x14ac:dyDescent="0.25">
      <c r="A103" s="2">
        <v>2072</v>
      </c>
      <c r="B103" t="s">
        <v>92</v>
      </c>
      <c r="C103" s="1">
        <v>9612936.0199999996</v>
      </c>
      <c r="D103" s="1">
        <v>5008557.04</v>
      </c>
      <c r="E103" s="3">
        <f t="shared" si="1"/>
        <v>0.52102261261071003</v>
      </c>
    </row>
    <row r="104" spans="1:5" hidden="1" x14ac:dyDescent="0.25">
      <c r="A104" s="2">
        <v>2073</v>
      </c>
      <c r="B104" t="s">
        <v>93</v>
      </c>
      <c r="C104" s="1">
        <v>70285.440000000002</v>
      </c>
      <c r="D104" s="1">
        <v>70285.440000000002</v>
      </c>
      <c r="E104" s="3">
        <f t="shared" si="1"/>
        <v>1</v>
      </c>
    </row>
    <row r="105" spans="1:5" hidden="1" x14ac:dyDescent="0.25">
      <c r="A105" s="2">
        <v>2074</v>
      </c>
      <c r="B105" t="s">
        <v>94</v>
      </c>
      <c r="C105" s="1">
        <v>635</v>
      </c>
      <c r="D105" s="4">
        <v>0</v>
      </c>
      <c r="E105" s="3">
        <f t="shared" si="1"/>
        <v>0</v>
      </c>
    </row>
    <row r="106" spans="1:5" x14ac:dyDescent="0.25">
      <c r="A106" s="7">
        <v>26</v>
      </c>
      <c r="B106" s="7" t="s">
        <v>95</v>
      </c>
      <c r="C106" s="8">
        <v>4932916.4000000004</v>
      </c>
      <c r="D106" s="8">
        <v>4614598.7699999996</v>
      </c>
      <c r="E106" s="9">
        <f t="shared" si="1"/>
        <v>0.93547070248342323</v>
      </c>
    </row>
    <row r="107" spans="1:5" hidden="1" x14ac:dyDescent="0.25">
      <c r="A107" s="2">
        <v>2075</v>
      </c>
      <c r="B107" t="s">
        <v>9</v>
      </c>
      <c r="C107" s="1">
        <v>500</v>
      </c>
      <c r="D107" s="4">
        <v>0</v>
      </c>
      <c r="E107" s="3">
        <f t="shared" si="1"/>
        <v>0</v>
      </c>
    </row>
    <row r="108" spans="1:5" hidden="1" x14ac:dyDescent="0.25">
      <c r="A108" s="2">
        <v>2076</v>
      </c>
      <c r="B108" t="s">
        <v>96</v>
      </c>
      <c r="C108" s="1">
        <v>4732039.41</v>
      </c>
      <c r="D108" s="1">
        <v>4414421.78</v>
      </c>
      <c r="E108" s="3">
        <f t="shared" si="1"/>
        <v>0.93287933542379353</v>
      </c>
    </row>
    <row r="109" spans="1:5" hidden="1" x14ac:dyDescent="0.25">
      <c r="A109" s="2">
        <v>2077</v>
      </c>
      <c r="B109" t="s">
        <v>97</v>
      </c>
      <c r="C109" s="1">
        <v>200376.99</v>
      </c>
      <c r="D109" s="1">
        <v>200176.99</v>
      </c>
      <c r="E109" s="3">
        <f t="shared" si="1"/>
        <v>0.99900188140364821</v>
      </c>
    </row>
    <row r="110" spans="1:5" x14ac:dyDescent="0.25">
      <c r="A110" s="7">
        <v>27</v>
      </c>
      <c r="B110" s="7" t="s">
        <v>98</v>
      </c>
      <c r="C110" s="8">
        <v>2628883.89</v>
      </c>
      <c r="D110" s="8">
        <v>2498214.9</v>
      </c>
      <c r="E110" s="9">
        <f t="shared" si="1"/>
        <v>0.95029487970273185</v>
      </c>
    </row>
    <row r="111" spans="1:5" hidden="1" x14ac:dyDescent="0.25">
      <c r="A111" s="2">
        <v>2078</v>
      </c>
      <c r="B111" t="s">
        <v>99</v>
      </c>
      <c r="C111" s="1">
        <v>2628883.89</v>
      </c>
      <c r="D111" s="1">
        <v>2498214.9</v>
      </c>
      <c r="E111" s="3">
        <f t="shared" si="1"/>
        <v>0.95029487970273185</v>
      </c>
    </row>
    <row r="112" spans="1:5" hidden="1" x14ac:dyDescent="0.25">
      <c r="A112" s="7">
        <v>28</v>
      </c>
      <c r="B112" s="7" t="s">
        <v>100</v>
      </c>
      <c r="C112" s="8">
        <v>1000</v>
      </c>
      <c r="D112" s="10">
        <v>0</v>
      </c>
      <c r="E112" s="9">
        <f t="shared" si="1"/>
        <v>0</v>
      </c>
    </row>
    <row r="113" spans="1:5" hidden="1" x14ac:dyDescent="0.25">
      <c r="A113" s="2">
        <v>2079</v>
      </c>
      <c r="B113" t="s">
        <v>101</v>
      </c>
      <c r="C113" s="1">
        <v>1000</v>
      </c>
      <c r="D113" s="4">
        <v>0</v>
      </c>
      <c r="E113" s="3">
        <f t="shared" si="1"/>
        <v>0</v>
      </c>
    </row>
    <row r="114" spans="1:5" hidden="1" x14ac:dyDescent="0.25">
      <c r="A114" s="7">
        <v>29</v>
      </c>
      <c r="B114" s="7" t="s">
        <v>209</v>
      </c>
      <c r="C114" s="8">
        <v>9000</v>
      </c>
      <c r="D114" s="10">
        <v>0</v>
      </c>
      <c r="E114" s="9">
        <f t="shared" si="1"/>
        <v>0</v>
      </c>
    </row>
    <row r="115" spans="1:5" hidden="1" x14ac:dyDescent="0.25">
      <c r="A115" s="2">
        <v>2080</v>
      </c>
      <c r="B115" t="s">
        <v>102</v>
      </c>
      <c r="C115" s="1">
        <v>9000</v>
      </c>
      <c r="D115" s="4">
        <v>0</v>
      </c>
      <c r="E115" s="3">
        <f t="shared" si="1"/>
        <v>0</v>
      </c>
    </row>
    <row r="116" spans="1:5" x14ac:dyDescent="0.25">
      <c r="A116" s="7">
        <v>30</v>
      </c>
      <c r="B116" s="7" t="s">
        <v>210</v>
      </c>
      <c r="C116" s="8">
        <v>651601.63</v>
      </c>
      <c r="D116" s="8">
        <v>633174.27</v>
      </c>
      <c r="E116" s="9">
        <f t="shared" si="1"/>
        <v>0.97171989885906207</v>
      </c>
    </row>
    <row r="117" spans="1:5" hidden="1" x14ac:dyDescent="0.25">
      <c r="A117" s="2">
        <v>1006</v>
      </c>
      <c r="B117" t="s">
        <v>103</v>
      </c>
      <c r="C117" s="1">
        <v>570344.27</v>
      </c>
      <c r="D117" s="1">
        <v>568344.27</v>
      </c>
      <c r="E117" s="3">
        <f t="shared" si="1"/>
        <v>0.99649334602765449</v>
      </c>
    </row>
    <row r="118" spans="1:5" hidden="1" x14ac:dyDescent="0.25">
      <c r="A118" s="2">
        <v>2081</v>
      </c>
      <c r="B118" t="s">
        <v>104</v>
      </c>
      <c r="C118" s="1">
        <v>33800</v>
      </c>
      <c r="D118" s="1">
        <v>24060</v>
      </c>
      <c r="E118" s="3">
        <f t="shared" si="1"/>
        <v>0.71183431952662723</v>
      </c>
    </row>
    <row r="119" spans="1:5" hidden="1" x14ac:dyDescent="0.25">
      <c r="A119" s="2">
        <v>2082</v>
      </c>
      <c r="B119" t="s">
        <v>105</v>
      </c>
      <c r="C119" s="1">
        <v>46457.36</v>
      </c>
      <c r="D119" s="1">
        <v>40770</v>
      </c>
      <c r="E119" s="3">
        <f t="shared" si="1"/>
        <v>0.87757892398534909</v>
      </c>
    </row>
    <row r="120" spans="1:5" hidden="1" x14ac:dyDescent="0.25">
      <c r="A120" s="2">
        <v>2083</v>
      </c>
      <c r="B120" t="s">
        <v>106</v>
      </c>
      <c r="C120" s="1">
        <v>1000</v>
      </c>
      <c r="D120" s="4">
        <v>0</v>
      </c>
      <c r="E120" s="3">
        <f t="shared" si="1"/>
        <v>0</v>
      </c>
    </row>
    <row r="121" spans="1:5" x14ac:dyDescent="0.25">
      <c r="A121" s="7">
        <v>31</v>
      </c>
      <c r="B121" s="7" t="s">
        <v>107</v>
      </c>
      <c r="C121" s="8">
        <v>1734672.31</v>
      </c>
      <c r="D121" s="8">
        <v>1697671.87</v>
      </c>
      <c r="E121" s="9">
        <f t="shared" si="1"/>
        <v>0.97867006939195333</v>
      </c>
    </row>
    <row r="122" spans="1:5" hidden="1" x14ac:dyDescent="0.25">
      <c r="A122" s="2">
        <v>1007</v>
      </c>
      <c r="B122" t="s">
        <v>8</v>
      </c>
      <c r="C122" s="1">
        <v>50</v>
      </c>
      <c r="D122" s="4">
        <v>0</v>
      </c>
      <c r="E122" s="3">
        <f t="shared" si="1"/>
        <v>0</v>
      </c>
    </row>
    <row r="123" spans="1:5" hidden="1" x14ac:dyDescent="0.25">
      <c r="A123" s="2">
        <v>1015</v>
      </c>
      <c r="B123" t="s">
        <v>108</v>
      </c>
      <c r="C123" s="1">
        <v>452.23</v>
      </c>
      <c r="D123" s="4">
        <v>0</v>
      </c>
      <c r="E123" s="3">
        <f t="shared" si="1"/>
        <v>0</v>
      </c>
    </row>
    <row r="124" spans="1:5" hidden="1" x14ac:dyDescent="0.25">
      <c r="A124" s="2">
        <v>1016</v>
      </c>
      <c r="B124" t="s">
        <v>109</v>
      </c>
      <c r="C124" s="1">
        <v>800</v>
      </c>
      <c r="D124" s="4">
        <v>0</v>
      </c>
      <c r="E124" s="3">
        <f t="shared" si="1"/>
        <v>0</v>
      </c>
    </row>
    <row r="125" spans="1:5" hidden="1" x14ac:dyDescent="0.25">
      <c r="A125" s="2">
        <v>2084</v>
      </c>
      <c r="B125" t="s">
        <v>110</v>
      </c>
      <c r="C125" s="1">
        <v>2830.98</v>
      </c>
      <c r="D125" s="4">
        <v>0</v>
      </c>
      <c r="E125" s="3">
        <f t="shared" si="1"/>
        <v>0</v>
      </c>
    </row>
    <row r="126" spans="1:5" hidden="1" x14ac:dyDescent="0.25">
      <c r="A126" s="2">
        <v>2085</v>
      </c>
      <c r="B126" t="s">
        <v>111</v>
      </c>
      <c r="C126" s="1">
        <v>1629732.78</v>
      </c>
      <c r="D126" s="1">
        <v>1628532.78</v>
      </c>
      <c r="E126" s="3">
        <f t="shared" si="1"/>
        <v>0.99926368297016155</v>
      </c>
    </row>
    <row r="127" spans="1:5" hidden="1" x14ac:dyDescent="0.25">
      <c r="A127" s="2">
        <v>2086</v>
      </c>
      <c r="B127" t="s">
        <v>112</v>
      </c>
      <c r="C127" s="1">
        <v>3000</v>
      </c>
      <c r="D127" s="4">
        <v>0</v>
      </c>
      <c r="E127" s="3">
        <f t="shared" si="1"/>
        <v>0</v>
      </c>
    </row>
    <row r="128" spans="1:5" hidden="1" x14ac:dyDescent="0.25">
      <c r="A128" s="2">
        <v>2087</v>
      </c>
      <c r="B128" t="s">
        <v>113</v>
      </c>
      <c r="C128" s="1">
        <v>2200</v>
      </c>
      <c r="D128" s="4">
        <v>0</v>
      </c>
      <c r="E128" s="3">
        <f t="shared" si="1"/>
        <v>0</v>
      </c>
    </row>
    <row r="129" spans="1:5" hidden="1" x14ac:dyDescent="0.25">
      <c r="A129" s="2">
        <v>2088</v>
      </c>
      <c r="B129" t="s">
        <v>114</v>
      </c>
      <c r="C129" s="1">
        <v>2200</v>
      </c>
      <c r="D129" s="4">
        <v>0</v>
      </c>
      <c r="E129" s="3">
        <f t="shared" si="1"/>
        <v>0</v>
      </c>
    </row>
    <row r="130" spans="1:5" hidden="1" x14ac:dyDescent="0.25">
      <c r="A130" s="2">
        <v>2089</v>
      </c>
      <c r="B130" t="s">
        <v>115</v>
      </c>
      <c r="C130" s="1">
        <v>1200</v>
      </c>
      <c r="D130" s="4">
        <v>0</v>
      </c>
      <c r="E130" s="3">
        <f t="shared" si="1"/>
        <v>0</v>
      </c>
    </row>
    <row r="131" spans="1:5" hidden="1" x14ac:dyDescent="0.25">
      <c r="A131" s="2">
        <v>2090</v>
      </c>
      <c r="B131" t="s">
        <v>116</v>
      </c>
      <c r="C131" s="1">
        <v>7750</v>
      </c>
      <c r="D131" s="4">
        <v>0</v>
      </c>
      <c r="E131" s="3">
        <f t="shared" si="1"/>
        <v>0</v>
      </c>
    </row>
    <row r="132" spans="1:5" hidden="1" x14ac:dyDescent="0.25">
      <c r="A132" s="2">
        <v>2091</v>
      </c>
      <c r="B132" t="s">
        <v>117</v>
      </c>
      <c r="C132" s="1">
        <v>2900</v>
      </c>
      <c r="D132" s="4">
        <v>0</v>
      </c>
      <c r="E132" s="3">
        <f t="shared" si="1"/>
        <v>0</v>
      </c>
    </row>
    <row r="133" spans="1:5" hidden="1" x14ac:dyDescent="0.25">
      <c r="A133" s="2">
        <v>2092</v>
      </c>
      <c r="B133" t="s">
        <v>118</v>
      </c>
      <c r="C133" s="1">
        <v>31306.32</v>
      </c>
      <c r="D133" s="1">
        <v>22609.09</v>
      </c>
      <c r="E133" s="3">
        <f t="shared" si="1"/>
        <v>0.72218932151718884</v>
      </c>
    </row>
    <row r="134" spans="1:5" hidden="1" x14ac:dyDescent="0.25">
      <c r="A134" s="2">
        <v>2093</v>
      </c>
      <c r="B134" t="s">
        <v>109</v>
      </c>
      <c r="C134" s="1">
        <v>250</v>
      </c>
      <c r="D134" s="4">
        <v>0</v>
      </c>
      <c r="E134" s="3">
        <f t="shared" ref="E134:E197" si="2">IFERROR(D134/C134,0)</f>
        <v>0</v>
      </c>
    </row>
    <row r="135" spans="1:5" hidden="1" x14ac:dyDescent="0.25">
      <c r="A135" s="2">
        <v>2183</v>
      </c>
      <c r="B135" t="s">
        <v>119</v>
      </c>
      <c r="C135" s="1">
        <v>50000</v>
      </c>
      <c r="D135" s="1">
        <v>46530</v>
      </c>
      <c r="E135" s="3">
        <f t="shared" si="2"/>
        <v>0.93059999999999998</v>
      </c>
    </row>
    <row r="136" spans="1:5" hidden="1" x14ac:dyDescent="0.25">
      <c r="A136" s="7">
        <v>32</v>
      </c>
      <c r="B136" s="7" t="s">
        <v>120</v>
      </c>
      <c r="C136" s="8">
        <v>238067.48</v>
      </c>
      <c r="D136" s="8">
        <v>190099.92</v>
      </c>
      <c r="E136" s="9">
        <f t="shared" si="2"/>
        <v>0.79851275781135667</v>
      </c>
    </row>
    <row r="137" spans="1:5" hidden="1" x14ac:dyDescent="0.25">
      <c r="A137" s="2">
        <v>2094</v>
      </c>
      <c r="B137" t="s">
        <v>121</v>
      </c>
      <c r="C137" s="1">
        <v>1500</v>
      </c>
      <c r="D137" s="4">
        <v>0</v>
      </c>
      <c r="E137" s="3">
        <f t="shared" si="2"/>
        <v>0</v>
      </c>
    </row>
    <row r="138" spans="1:5" hidden="1" x14ac:dyDescent="0.25">
      <c r="A138" s="2">
        <v>2095</v>
      </c>
      <c r="B138" t="s">
        <v>122</v>
      </c>
      <c r="C138" s="1">
        <v>1250</v>
      </c>
      <c r="D138" s="4">
        <v>0</v>
      </c>
      <c r="E138" s="3">
        <f t="shared" si="2"/>
        <v>0</v>
      </c>
    </row>
    <row r="139" spans="1:5" hidden="1" x14ac:dyDescent="0.25">
      <c r="A139" s="2">
        <v>2096</v>
      </c>
      <c r="B139" t="s">
        <v>123</v>
      </c>
      <c r="C139" s="1">
        <v>10633.32</v>
      </c>
      <c r="D139" s="1">
        <v>7700</v>
      </c>
      <c r="E139" s="3">
        <f t="shared" si="2"/>
        <v>0.7241388390455662</v>
      </c>
    </row>
    <row r="140" spans="1:5" hidden="1" x14ac:dyDescent="0.25">
      <c r="A140" s="2">
        <v>2097</v>
      </c>
      <c r="B140" t="s">
        <v>124</v>
      </c>
      <c r="C140" s="1">
        <v>4500</v>
      </c>
      <c r="D140" s="4">
        <v>0</v>
      </c>
      <c r="E140" s="3">
        <f t="shared" si="2"/>
        <v>0</v>
      </c>
    </row>
    <row r="141" spans="1:5" hidden="1" x14ac:dyDescent="0.25">
      <c r="A141" s="2">
        <v>2098</v>
      </c>
      <c r="B141" t="s">
        <v>125</v>
      </c>
      <c r="C141" s="1">
        <v>220184.16</v>
      </c>
      <c r="D141" s="1">
        <v>182399.92</v>
      </c>
      <c r="E141" s="3">
        <f t="shared" si="2"/>
        <v>0.82839710177153525</v>
      </c>
    </row>
    <row r="142" spans="1:5" hidden="1" x14ac:dyDescent="0.25">
      <c r="A142" s="7">
        <v>33</v>
      </c>
      <c r="B142" s="7" t="s">
        <v>126</v>
      </c>
      <c r="C142" s="8">
        <v>14450</v>
      </c>
      <c r="D142" s="10">
        <v>0</v>
      </c>
      <c r="E142" s="9">
        <f t="shared" si="2"/>
        <v>0</v>
      </c>
    </row>
    <row r="143" spans="1:5" hidden="1" x14ac:dyDescent="0.25">
      <c r="A143" s="2">
        <v>2099</v>
      </c>
      <c r="B143" t="s">
        <v>127</v>
      </c>
      <c r="C143" s="1">
        <v>4000</v>
      </c>
      <c r="D143" s="4">
        <v>0</v>
      </c>
      <c r="E143" s="3">
        <f t="shared" si="2"/>
        <v>0</v>
      </c>
    </row>
    <row r="144" spans="1:5" hidden="1" x14ac:dyDescent="0.25">
      <c r="A144" s="2">
        <v>2100</v>
      </c>
      <c r="B144" t="s">
        <v>128</v>
      </c>
      <c r="C144" s="1">
        <v>10450</v>
      </c>
      <c r="D144" s="4">
        <v>0</v>
      </c>
      <c r="E144" s="3">
        <f t="shared" si="2"/>
        <v>0</v>
      </c>
    </row>
    <row r="145" spans="1:5" hidden="1" x14ac:dyDescent="0.25">
      <c r="A145" s="7">
        <v>34</v>
      </c>
      <c r="B145" s="7" t="s">
        <v>211</v>
      </c>
      <c r="C145" s="8">
        <v>277217.56</v>
      </c>
      <c r="D145" s="8">
        <v>245547.57</v>
      </c>
      <c r="E145" s="9">
        <f t="shared" si="2"/>
        <v>0.8857576338237737</v>
      </c>
    </row>
    <row r="146" spans="1:5" hidden="1" x14ac:dyDescent="0.25">
      <c r="A146" s="2">
        <v>2101</v>
      </c>
      <c r="B146" t="s">
        <v>129</v>
      </c>
      <c r="C146" s="1">
        <v>7067.58</v>
      </c>
      <c r="D146" s="4">
        <v>0</v>
      </c>
      <c r="E146" s="3">
        <f t="shared" si="2"/>
        <v>0</v>
      </c>
    </row>
    <row r="147" spans="1:5" hidden="1" x14ac:dyDescent="0.25">
      <c r="A147" s="2">
        <v>2102</v>
      </c>
      <c r="B147" t="s">
        <v>130</v>
      </c>
      <c r="C147" s="4">
        <v>0</v>
      </c>
      <c r="D147" s="4">
        <v>0</v>
      </c>
      <c r="E147" s="3">
        <f t="shared" si="2"/>
        <v>0</v>
      </c>
    </row>
    <row r="148" spans="1:5" hidden="1" x14ac:dyDescent="0.25">
      <c r="A148" s="2">
        <v>2103</v>
      </c>
      <c r="B148" t="s">
        <v>131</v>
      </c>
      <c r="C148" s="1">
        <v>30034.639999999999</v>
      </c>
      <c r="D148" s="1">
        <v>11511.85</v>
      </c>
      <c r="E148" s="3">
        <f t="shared" si="2"/>
        <v>0.38328576603548437</v>
      </c>
    </row>
    <row r="149" spans="1:5" hidden="1" x14ac:dyDescent="0.25">
      <c r="A149" s="2">
        <v>2104</v>
      </c>
      <c r="B149" t="s">
        <v>132</v>
      </c>
      <c r="C149" s="4">
        <v>0</v>
      </c>
      <c r="D149" s="4">
        <v>0</v>
      </c>
      <c r="E149" s="3">
        <f t="shared" si="2"/>
        <v>0</v>
      </c>
    </row>
    <row r="150" spans="1:5" hidden="1" x14ac:dyDescent="0.25">
      <c r="A150" s="2">
        <v>2154</v>
      </c>
      <c r="B150" t="s">
        <v>133</v>
      </c>
      <c r="C150" s="1">
        <v>240115.34</v>
      </c>
      <c r="D150" s="1">
        <v>234035.72</v>
      </c>
      <c r="E150" s="3">
        <f t="shared" si="2"/>
        <v>0.97468041816903495</v>
      </c>
    </row>
    <row r="151" spans="1:5" hidden="1" x14ac:dyDescent="0.25">
      <c r="A151" s="7">
        <v>35</v>
      </c>
      <c r="B151" s="7" t="s">
        <v>212</v>
      </c>
      <c r="C151" s="8">
        <v>9.31</v>
      </c>
      <c r="D151" s="10">
        <v>0</v>
      </c>
      <c r="E151" s="9">
        <f t="shared" si="2"/>
        <v>0</v>
      </c>
    </row>
    <row r="152" spans="1:5" hidden="1" x14ac:dyDescent="0.25">
      <c r="A152" s="2">
        <v>2105</v>
      </c>
      <c r="B152" t="s">
        <v>134</v>
      </c>
      <c r="C152" s="1">
        <v>9.31</v>
      </c>
      <c r="D152" s="4">
        <v>0</v>
      </c>
      <c r="E152" s="3">
        <f t="shared" si="2"/>
        <v>0</v>
      </c>
    </row>
    <row r="153" spans="1:5" hidden="1" x14ac:dyDescent="0.25">
      <c r="A153" s="2">
        <v>2106</v>
      </c>
      <c r="B153" t="s">
        <v>135</v>
      </c>
      <c r="C153" s="4">
        <v>0</v>
      </c>
      <c r="D153" s="4">
        <v>0</v>
      </c>
      <c r="E153" s="3">
        <f t="shared" si="2"/>
        <v>0</v>
      </c>
    </row>
    <row r="154" spans="1:5" hidden="1" x14ac:dyDescent="0.25">
      <c r="A154" s="7">
        <v>36</v>
      </c>
      <c r="B154" s="7" t="s">
        <v>136</v>
      </c>
      <c r="C154" s="8">
        <v>2616129.27</v>
      </c>
      <c r="D154" s="8">
        <v>1459553.88</v>
      </c>
      <c r="E154" s="9">
        <f t="shared" si="2"/>
        <v>0.55790587137156256</v>
      </c>
    </row>
    <row r="155" spans="1:5" hidden="1" x14ac:dyDescent="0.25">
      <c r="A155" s="2">
        <v>1023</v>
      </c>
      <c r="B155" t="s">
        <v>137</v>
      </c>
      <c r="C155" s="1">
        <v>594970.65</v>
      </c>
      <c r="D155" s="4">
        <v>0</v>
      </c>
      <c r="E155" s="3">
        <f t="shared" si="2"/>
        <v>0</v>
      </c>
    </row>
    <row r="156" spans="1:5" hidden="1" x14ac:dyDescent="0.25">
      <c r="A156" s="2">
        <v>2107</v>
      </c>
      <c r="B156" t="s">
        <v>147</v>
      </c>
      <c r="C156" s="1">
        <v>484.96</v>
      </c>
      <c r="D156" s="4">
        <v>0</v>
      </c>
      <c r="E156" s="3">
        <f t="shared" si="2"/>
        <v>0</v>
      </c>
    </row>
    <row r="157" spans="1:5" hidden="1" x14ac:dyDescent="0.25">
      <c r="A157" s="2">
        <v>2108</v>
      </c>
      <c r="B157" t="s">
        <v>138</v>
      </c>
      <c r="C157" s="1">
        <v>946010.96</v>
      </c>
      <c r="D157" s="1">
        <v>652894.36</v>
      </c>
      <c r="E157" s="3">
        <f t="shared" si="2"/>
        <v>0.69015517536921556</v>
      </c>
    </row>
    <row r="158" spans="1:5" hidden="1" x14ac:dyDescent="0.25">
      <c r="A158" s="2">
        <v>2109</v>
      </c>
      <c r="B158" t="s">
        <v>139</v>
      </c>
      <c r="C158" s="1">
        <v>760734.53</v>
      </c>
      <c r="D158" s="1">
        <v>634344.67000000004</v>
      </c>
      <c r="E158" s="3">
        <f t="shared" si="2"/>
        <v>0.83385812656617553</v>
      </c>
    </row>
    <row r="159" spans="1:5" hidden="1" x14ac:dyDescent="0.25">
      <c r="A159" s="2">
        <v>2110</v>
      </c>
      <c r="B159" t="s">
        <v>140</v>
      </c>
      <c r="C159" s="1">
        <v>500</v>
      </c>
      <c r="D159" s="4">
        <v>0</v>
      </c>
      <c r="E159" s="3">
        <f t="shared" si="2"/>
        <v>0</v>
      </c>
    </row>
    <row r="160" spans="1:5" hidden="1" x14ac:dyDescent="0.25">
      <c r="A160" s="2">
        <v>2111</v>
      </c>
      <c r="B160" t="s">
        <v>141</v>
      </c>
      <c r="C160" s="1">
        <v>10596.13</v>
      </c>
      <c r="D160" s="4">
        <v>0</v>
      </c>
      <c r="E160" s="3">
        <f t="shared" si="2"/>
        <v>0</v>
      </c>
    </row>
    <row r="161" spans="1:5" hidden="1" x14ac:dyDescent="0.25">
      <c r="A161" s="2">
        <v>2112</v>
      </c>
      <c r="B161" t="s">
        <v>142</v>
      </c>
      <c r="C161" s="1">
        <v>238211.19</v>
      </c>
      <c r="D161" s="1">
        <v>134117.57999999999</v>
      </c>
      <c r="E161" s="3">
        <f t="shared" si="2"/>
        <v>0.56301964655816539</v>
      </c>
    </row>
    <row r="162" spans="1:5" hidden="1" x14ac:dyDescent="0.25">
      <c r="A162" s="2">
        <v>2113</v>
      </c>
      <c r="B162" t="s">
        <v>143</v>
      </c>
      <c r="C162" s="1">
        <v>64620.85</v>
      </c>
      <c r="D162" s="1">
        <v>38197.269999999997</v>
      </c>
      <c r="E162" s="3">
        <f t="shared" si="2"/>
        <v>0.59109822913192878</v>
      </c>
    </row>
    <row r="163" spans="1:5" hidden="1" x14ac:dyDescent="0.25">
      <c r="A163" s="7">
        <v>37</v>
      </c>
      <c r="B163" s="7" t="s">
        <v>144</v>
      </c>
      <c r="C163" s="8">
        <v>1081214.1499999999</v>
      </c>
      <c r="D163" s="8">
        <v>599650.4</v>
      </c>
      <c r="E163" s="9">
        <f t="shared" si="2"/>
        <v>0.55460835395097263</v>
      </c>
    </row>
    <row r="164" spans="1:5" hidden="1" x14ac:dyDescent="0.25">
      <c r="A164" s="2">
        <v>1024</v>
      </c>
      <c r="B164" t="s">
        <v>7</v>
      </c>
      <c r="C164" s="1">
        <v>144236.67000000001</v>
      </c>
      <c r="D164" s="4">
        <v>0</v>
      </c>
      <c r="E164" s="3">
        <f t="shared" si="2"/>
        <v>0</v>
      </c>
    </row>
    <row r="165" spans="1:5" hidden="1" x14ac:dyDescent="0.25">
      <c r="A165" s="2">
        <v>2115</v>
      </c>
      <c r="B165" t="s">
        <v>145</v>
      </c>
      <c r="C165" s="1">
        <v>733261.25</v>
      </c>
      <c r="D165" s="1">
        <v>490752.55</v>
      </c>
      <c r="E165" s="3">
        <f t="shared" si="2"/>
        <v>0.66927380930057323</v>
      </c>
    </row>
    <row r="166" spans="1:5" hidden="1" x14ac:dyDescent="0.25">
      <c r="A166" s="2">
        <v>2116</v>
      </c>
      <c r="B166" t="s">
        <v>146</v>
      </c>
      <c r="C166" s="4">
        <v>0</v>
      </c>
      <c r="D166" s="4">
        <v>0</v>
      </c>
      <c r="E166" s="3">
        <f t="shared" si="2"/>
        <v>0</v>
      </c>
    </row>
    <row r="167" spans="1:5" hidden="1" x14ac:dyDescent="0.25">
      <c r="A167" s="2">
        <v>2117</v>
      </c>
      <c r="B167" t="s">
        <v>147</v>
      </c>
      <c r="C167" s="1">
        <v>203716.23</v>
      </c>
      <c r="D167" s="1">
        <v>108897.85</v>
      </c>
      <c r="E167" s="3">
        <f t="shared" si="2"/>
        <v>0.53455657411292168</v>
      </c>
    </row>
    <row r="168" spans="1:5" hidden="1" x14ac:dyDescent="0.25">
      <c r="A168" s="7">
        <v>38</v>
      </c>
      <c r="B168" s="7" t="s">
        <v>148</v>
      </c>
      <c r="C168" s="10">
        <v>0</v>
      </c>
      <c r="D168" s="10">
        <v>0</v>
      </c>
      <c r="E168" s="9">
        <f t="shared" si="2"/>
        <v>0</v>
      </c>
    </row>
    <row r="169" spans="1:5" hidden="1" x14ac:dyDescent="0.25">
      <c r="A169" s="2">
        <v>2118</v>
      </c>
      <c r="B169" t="s">
        <v>148</v>
      </c>
      <c r="C169" s="4">
        <v>0</v>
      </c>
      <c r="D169" s="4">
        <v>0</v>
      </c>
      <c r="E169" s="3">
        <f t="shared" si="2"/>
        <v>0</v>
      </c>
    </row>
    <row r="170" spans="1:5" hidden="1" x14ac:dyDescent="0.25">
      <c r="A170" s="7">
        <v>39</v>
      </c>
      <c r="B170" s="7" t="s">
        <v>149</v>
      </c>
      <c r="C170" s="8">
        <v>1140831.67</v>
      </c>
      <c r="D170" s="8">
        <v>587766.27</v>
      </c>
      <c r="E170" s="9">
        <f t="shared" si="2"/>
        <v>0.51520858462844044</v>
      </c>
    </row>
    <row r="171" spans="1:5" hidden="1" x14ac:dyDescent="0.25">
      <c r="A171" s="2">
        <v>2119</v>
      </c>
      <c r="B171" t="s">
        <v>150</v>
      </c>
      <c r="C171" s="1">
        <v>1140831.67</v>
      </c>
      <c r="D171" s="1">
        <v>587766.27</v>
      </c>
      <c r="E171" s="3">
        <f t="shared" si="2"/>
        <v>0.51520858462844044</v>
      </c>
    </row>
    <row r="172" spans="1:5" hidden="1" x14ac:dyDescent="0.25">
      <c r="A172" s="7">
        <v>40</v>
      </c>
      <c r="B172" s="7" t="s">
        <v>151</v>
      </c>
      <c r="C172" s="10">
        <v>0</v>
      </c>
      <c r="D172" s="10">
        <v>0</v>
      </c>
      <c r="E172" s="9">
        <f t="shared" si="2"/>
        <v>0</v>
      </c>
    </row>
    <row r="173" spans="1:5" hidden="1" x14ac:dyDescent="0.25">
      <c r="A173" s="2">
        <v>2120</v>
      </c>
      <c r="B173" t="s">
        <v>152</v>
      </c>
      <c r="C173" s="4">
        <v>0</v>
      </c>
      <c r="D173" s="4">
        <v>0</v>
      </c>
      <c r="E173" s="3">
        <f t="shared" si="2"/>
        <v>0</v>
      </c>
    </row>
    <row r="174" spans="1:5" hidden="1" x14ac:dyDescent="0.25">
      <c r="A174" s="7">
        <v>41</v>
      </c>
      <c r="B174" s="7" t="s">
        <v>153</v>
      </c>
      <c r="C174" s="8">
        <v>2101.92</v>
      </c>
      <c r="D174" s="8">
        <v>273.42</v>
      </c>
      <c r="E174" s="9">
        <f t="shared" si="2"/>
        <v>0.13008106873715461</v>
      </c>
    </row>
    <row r="175" spans="1:5" hidden="1" x14ac:dyDescent="0.25">
      <c r="A175" s="2">
        <v>2121</v>
      </c>
      <c r="B175" t="s">
        <v>154</v>
      </c>
      <c r="C175" s="1">
        <v>2101.92</v>
      </c>
      <c r="D175" s="1">
        <v>273.42</v>
      </c>
      <c r="E175" s="3">
        <f t="shared" si="2"/>
        <v>0.13008106873715461</v>
      </c>
    </row>
    <row r="176" spans="1:5" hidden="1" x14ac:dyDescent="0.25">
      <c r="A176" s="7">
        <v>42</v>
      </c>
      <c r="B176" s="7" t="s">
        <v>155</v>
      </c>
      <c r="C176" s="8">
        <v>1749849.28</v>
      </c>
      <c r="D176" s="8">
        <v>1407916.95</v>
      </c>
      <c r="E176" s="9">
        <f t="shared" si="2"/>
        <v>0.80459326759845273</v>
      </c>
    </row>
    <row r="177" spans="1:5" hidden="1" x14ac:dyDescent="0.25">
      <c r="A177" s="2">
        <v>1008</v>
      </c>
      <c r="B177" t="s">
        <v>156</v>
      </c>
      <c r="C177" s="1">
        <v>1000</v>
      </c>
      <c r="D177" s="4">
        <v>0</v>
      </c>
      <c r="E177" s="3">
        <f t="shared" si="2"/>
        <v>0</v>
      </c>
    </row>
    <row r="178" spans="1:5" hidden="1" x14ac:dyDescent="0.25">
      <c r="A178" s="2">
        <v>1009</v>
      </c>
      <c r="B178" t="s">
        <v>157</v>
      </c>
      <c r="C178" s="1">
        <v>4600</v>
      </c>
      <c r="D178" s="4">
        <v>0</v>
      </c>
      <c r="E178" s="3">
        <f t="shared" si="2"/>
        <v>0</v>
      </c>
    </row>
    <row r="179" spans="1:5" hidden="1" x14ac:dyDescent="0.25">
      <c r="A179" s="2">
        <v>2124</v>
      </c>
      <c r="B179" t="s">
        <v>158</v>
      </c>
      <c r="C179" s="1">
        <v>7429.5</v>
      </c>
      <c r="D179" s="4">
        <v>0</v>
      </c>
      <c r="E179" s="3">
        <f t="shared" si="2"/>
        <v>0</v>
      </c>
    </row>
    <row r="180" spans="1:5" hidden="1" x14ac:dyDescent="0.25">
      <c r="A180" s="2">
        <v>2125</v>
      </c>
      <c r="B180" t="s">
        <v>159</v>
      </c>
      <c r="C180" s="1">
        <v>1364908.13</v>
      </c>
      <c r="D180" s="1">
        <v>1303961</v>
      </c>
      <c r="E180" s="3">
        <f t="shared" si="2"/>
        <v>0.95534708259082612</v>
      </c>
    </row>
    <row r="181" spans="1:5" hidden="1" x14ac:dyDescent="0.25">
      <c r="A181" s="2">
        <v>2126</v>
      </c>
      <c r="B181" t="s">
        <v>160</v>
      </c>
      <c r="C181" s="1">
        <v>9255.35</v>
      </c>
      <c r="D181" s="4">
        <v>0</v>
      </c>
      <c r="E181" s="3">
        <f t="shared" si="2"/>
        <v>0</v>
      </c>
    </row>
    <row r="182" spans="1:5" hidden="1" x14ac:dyDescent="0.25">
      <c r="A182" s="2">
        <v>2127</v>
      </c>
      <c r="B182" t="s">
        <v>161</v>
      </c>
      <c r="C182" s="1">
        <v>10714.72</v>
      </c>
      <c r="D182" s="1">
        <v>3687.15</v>
      </c>
      <c r="E182" s="3">
        <f t="shared" si="2"/>
        <v>0.34412005166723914</v>
      </c>
    </row>
    <row r="183" spans="1:5" hidden="1" x14ac:dyDescent="0.25">
      <c r="A183" s="2">
        <v>2130</v>
      </c>
      <c r="B183" t="s">
        <v>162</v>
      </c>
      <c r="C183" s="1">
        <v>162090</v>
      </c>
      <c r="D183" s="1">
        <v>100268.8</v>
      </c>
      <c r="E183" s="3">
        <f t="shared" si="2"/>
        <v>0.61859954346350798</v>
      </c>
    </row>
    <row r="184" spans="1:5" hidden="1" x14ac:dyDescent="0.25">
      <c r="A184" s="2">
        <v>2133</v>
      </c>
      <c r="B184" t="s">
        <v>163</v>
      </c>
      <c r="C184" s="1">
        <v>13600</v>
      </c>
      <c r="D184" s="4">
        <v>0</v>
      </c>
      <c r="E184" s="3">
        <f t="shared" si="2"/>
        <v>0</v>
      </c>
    </row>
    <row r="185" spans="1:5" hidden="1" x14ac:dyDescent="0.25">
      <c r="A185" s="2">
        <v>2184</v>
      </c>
      <c r="B185" t="s">
        <v>164</v>
      </c>
      <c r="C185" s="1">
        <v>176251.58</v>
      </c>
      <c r="D185" s="4">
        <v>0</v>
      </c>
      <c r="E185" s="3">
        <f t="shared" si="2"/>
        <v>0</v>
      </c>
    </row>
    <row r="186" spans="1:5" hidden="1" x14ac:dyDescent="0.25">
      <c r="A186" s="7">
        <v>43</v>
      </c>
      <c r="B186" s="7" t="s">
        <v>165</v>
      </c>
      <c r="C186" s="8">
        <v>158883.64000000001</v>
      </c>
      <c r="D186" s="8">
        <v>135420</v>
      </c>
      <c r="E186" s="9">
        <f t="shared" si="2"/>
        <v>0.85232186271663957</v>
      </c>
    </row>
    <row r="187" spans="1:5" hidden="1" x14ac:dyDescent="0.25">
      <c r="A187" s="2">
        <v>1010</v>
      </c>
      <c r="B187" t="s">
        <v>166</v>
      </c>
      <c r="C187" s="1">
        <v>18742</v>
      </c>
      <c r="D187" s="1">
        <v>16020</v>
      </c>
      <c r="E187" s="3">
        <f t="shared" si="2"/>
        <v>0.85476469960516488</v>
      </c>
    </row>
    <row r="188" spans="1:5" hidden="1" x14ac:dyDescent="0.25">
      <c r="A188" s="2">
        <v>2128</v>
      </c>
      <c r="B188" t="s">
        <v>167</v>
      </c>
      <c r="C188" s="1">
        <v>139081.64000000001</v>
      </c>
      <c r="D188" s="1">
        <v>119400</v>
      </c>
      <c r="E188" s="3">
        <f t="shared" si="2"/>
        <v>0.85848858267705208</v>
      </c>
    </row>
    <row r="189" spans="1:5" hidden="1" x14ac:dyDescent="0.25">
      <c r="A189" s="2">
        <v>2129</v>
      </c>
      <c r="B189" t="s">
        <v>168</v>
      </c>
      <c r="C189" s="1">
        <v>1060</v>
      </c>
      <c r="D189" s="4">
        <v>0</v>
      </c>
      <c r="E189" s="3">
        <f t="shared" si="2"/>
        <v>0</v>
      </c>
    </row>
    <row r="190" spans="1:5" hidden="1" x14ac:dyDescent="0.25">
      <c r="A190" s="7">
        <v>45</v>
      </c>
      <c r="B190" s="7" t="s">
        <v>169</v>
      </c>
      <c r="C190" s="8">
        <v>1497844.82</v>
      </c>
      <c r="D190" s="8">
        <v>1193867.1499999999</v>
      </c>
      <c r="E190" s="9">
        <f t="shared" si="2"/>
        <v>0.79705663367717883</v>
      </c>
    </row>
    <row r="191" spans="1:5" hidden="1" x14ac:dyDescent="0.25">
      <c r="A191" s="2">
        <v>2131</v>
      </c>
      <c r="B191" t="s">
        <v>170</v>
      </c>
      <c r="C191" s="1">
        <v>1497844.82</v>
      </c>
      <c r="D191" s="1">
        <v>1193867.1499999999</v>
      </c>
      <c r="E191" s="3">
        <f t="shared" si="2"/>
        <v>0.79705663367717883</v>
      </c>
    </row>
    <row r="192" spans="1:5" x14ac:dyDescent="0.25">
      <c r="A192" s="7">
        <v>46</v>
      </c>
      <c r="B192" s="7" t="s">
        <v>171</v>
      </c>
      <c r="C192" s="8">
        <v>1269351.23</v>
      </c>
      <c r="D192" s="8">
        <v>1262021.1200000001</v>
      </c>
      <c r="E192" s="9">
        <f t="shared" si="2"/>
        <v>0.99422530988527114</v>
      </c>
    </row>
    <row r="193" spans="1:5" hidden="1" x14ac:dyDescent="0.25">
      <c r="A193" s="2">
        <v>1011</v>
      </c>
      <c r="B193" t="s">
        <v>172</v>
      </c>
      <c r="C193" s="1">
        <v>952866.53</v>
      </c>
      <c r="D193" s="1">
        <v>950366.53</v>
      </c>
      <c r="E193" s="3">
        <f t="shared" si="2"/>
        <v>0.99737633769128187</v>
      </c>
    </row>
    <row r="194" spans="1:5" hidden="1" x14ac:dyDescent="0.25">
      <c r="A194" s="2">
        <v>2132</v>
      </c>
      <c r="B194" t="s">
        <v>173</v>
      </c>
      <c r="C194" s="1">
        <v>316484.7</v>
      </c>
      <c r="D194" s="1">
        <v>311654.59000000003</v>
      </c>
      <c r="E194" s="3">
        <f t="shared" si="2"/>
        <v>0.98473825116980385</v>
      </c>
    </row>
    <row r="195" spans="1:5" hidden="1" x14ac:dyDescent="0.25">
      <c r="A195" s="7">
        <v>47</v>
      </c>
      <c r="B195" s="7" t="s">
        <v>174</v>
      </c>
      <c r="C195" s="8">
        <v>9402107.3499999996</v>
      </c>
      <c r="D195" s="8">
        <v>5867541.4699999997</v>
      </c>
      <c r="E195" s="9">
        <f t="shared" si="2"/>
        <v>0.6240666322534596</v>
      </c>
    </row>
    <row r="196" spans="1:5" hidden="1" x14ac:dyDescent="0.25">
      <c r="A196" s="2">
        <v>1012</v>
      </c>
      <c r="B196" t="s">
        <v>175</v>
      </c>
      <c r="C196" s="1">
        <v>364887.75</v>
      </c>
      <c r="D196" s="1">
        <v>364887.75</v>
      </c>
      <c r="E196" s="3">
        <f t="shared" si="2"/>
        <v>1</v>
      </c>
    </row>
    <row r="197" spans="1:5" hidden="1" x14ac:dyDescent="0.25">
      <c r="A197" s="2">
        <v>2134</v>
      </c>
      <c r="B197" t="s">
        <v>176</v>
      </c>
      <c r="C197" s="1">
        <v>5581518.25</v>
      </c>
      <c r="D197" s="1">
        <v>5304029.8499999996</v>
      </c>
      <c r="E197" s="3">
        <f t="shared" si="2"/>
        <v>0.95028442305998007</v>
      </c>
    </row>
    <row r="198" spans="1:5" hidden="1" x14ac:dyDescent="0.25">
      <c r="A198" s="2">
        <v>2135</v>
      </c>
      <c r="B198" t="s">
        <v>177</v>
      </c>
      <c r="C198" s="1">
        <v>336347.95</v>
      </c>
      <c r="D198" s="1">
        <v>198623.87</v>
      </c>
      <c r="E198" s="3">
        <f t="shared" ref="E198:E226" si="3">IFERROR(D198/C198,0)</f>
        <v>0.59053093678733581</v>
      </c>
    </row>
    <row r="199" spans="1:5" hidden="1" x14ac:dyDescent="0.25">
      <c r="A199" s="2">
        <v>2136</v>
      </c>
      <c r="B199" t="s">
        <v>178</v>
      </c>
      <c r="C199" s="1">
        <v>3119353.4</v>
      </c>
      <c r="D199" s="4">
        <v>0</v>
      </c>
      <c r="E199" s="3">
        <f t="shared" si="3"/>
        <v>0</v>
      </c>
    </row>
    <row r="200" spans="1:5" x14ac:dyDescent="0.25">
      <c r="A200" s="7">
        <v>48</v>
      </c>
      <c r="B200" s="7" t="s">
        <v>179</v>
      </c>
      <c r="C200" s="8">
        <v>10229938.59</v>
      </c>
      <c r="D200" s="8">
        <v>9958014.1999999993</v>
      </c>
      <c r="E200" s="9">
        <f t="shared" si="3"/>
        <v>0.97341876614334588</v>
      </c>
    </row>
    <row r="201" spans="1:5" hidden="1" x14ac:dyDescent="0.25">
      <c r="A201" s="2">
        <v>1013</v>
      </c>
      <c r="B201" t="s">
        <v>180</v>
      </c>
      <c r="C201" s="1">
        <v>427543.21</v>
      </c>
      <c r="D201" s="1">
        <v>427543.21</v>
      </c>
      <c r="E201" s="3">
        <f t="shared" si="3"/>
        <v>1</v>
      </c>
    </row>
    <row r="202" spans="1:5" hidden="1" x14ac:dyDescent="0.25">
      <c r="A202" s="2">
        <v>2138</v>
      </c>
      <c r="B202" t="s">
        <v>12</v>
      </c>
      <c r="C202" s="1">
        <v>2032351.42</v>
      </c>
      <c r="D202" s="1">
        <v>1972801.17</v>
      </c>
      <c r="E202" s="3">
        <f t="shared" si="3"/>
        <v>0.97069884203392343</v>
      </c>
    </row>
    <row r="203" spans="1:5" hidden="1" x14ac:dyDescent="0.25">
      <c r="A203" s="2">
        <v>2139</v>
      </c>
      <c r="B203" t="s">
        <v>181</v>
      </c>
      <c r="C203" s="1">
        <v>452799.48</v>
      </c>
      <c r="D203" s="1">
        <v>354000.05</v>
      </c>
      <c r="E203" s="3">
        <f t="shared" si="3"/>
        <v>0.78180312839581878</v>
      </c>
    </row>
    <row r="204" spans="1:5" hidden="1" x14ac:dyDescent="0.25">
      <c r="A204" s="2">
        <v>2140</v>
      </c>
      <c r="B204" t="s">
        <v>182</v>
      </c>
      <c r="C204" s="1">
        <v>380274.06</v>
      </c>
      <c r="D204" s="1">
        <v>380053.16</v>
      </c>
      <c r="E204" s="3">
        <f t="shared" si="3"/>
        <v>0.99941910315944238</v>
      </c>
    </row>
    <row r="205" spans="1:5" hidden="1" x14ac:dyDescent="0.25">
      <c r="A205" s="2">
        <v>2141</v>
      </c>
      <c r="B205" t="s">
        <v>183</v>
      </c>
      <c r="C205" s="1">
        <v>6028448.8899999997</v>
      </c>
      <c r="D205" s="1">
        <v>6016751.9900000002</v>
      </c>
      <c r="E205" s="3">
        <f t="shared" si="3"/>
        <v>0.9980597164853795</v>
      </c>
    </row>
    <row r="206" spans="1:5" hidden="1" x14ac:dyDescent="0.25">
      <c r="A206" s="2">
        <v>2143</v>
      </c>
      <c r="B206" t="s">
        <v>184</v>
      </c>
      <c r="C206" s="1">
        <v>706833.18</v>
      </c>
      <c r="D206" s="1">
        <v>613176.27</v>
      </c>
      <c r="E206" s="3">
        <f t="shared" si="3"/>
        <v>0.86749785854704775</v>
      </c>
    </row>
    <row r="207" spans="1:5" hidden="1" x14ac:dyDescent="0.25">
      <c r="A207" s="2">
        <v>2144</v>
      </c>
      <c r="B207" t="s">
        <v>185</v>
      </c>
      <c r="C207" s="1">
        <v>201688.35</v>
      </c>
      <c r="D207" s="1">
        <v>193688.35</v>
      </c>
      <c r="E207" s="3">
        <f t="shared" si="3"/>
        <v>0.96033484333626606</v>
      </c>
    </row>
    <row r="208" spans="1:5" x14ac:dyDescent="0.25">
      <c r="A208" s="7">
        <v>49</v>
      </c>
      <c r="B208" s="7" t="s">
        <v>186</v>
      </c>
      <c r="C208" s="8">
        <v>533570.09</v>
      </c>
      <c r="D208" s="8">
        <v>531024.61</v>
      </c>
      <c r="E208" s="9">
        <f t="shared" si="3"/>
        <v>0.99522934278418795</v>
      </c>
    </row>
    <row r="209" spans="1:5" hidden="1" x14ac:dyDescent="0.25">
      <c r="A209" s="2">
        <v>2145</v>
      </c>
      <c r="B209" t="s">
        <v>187</v>
      </c>
      <c r="C209" s="1">
        <v>533570.09</v>
      </c>
      <c r="D209" s="1">
        <v>531024.61</v>
      </c>
      <c r="E209" s="3">
        <f t="shared" si="3"/>
        <v>0.99522934278418795</v>
      </c>
    </row>
    <row r="210" spans="1:5" x14ac:dyDescent="0.25">
      <c r="A210" s="7">
        <v>50</v>
      </c>
      <c r="B210" s="7" t="s">
        <v>188</v>
      </c>
      <c r="C210" s="8">
        <v>628571</v>
      </c>
      <c r="D210" s="8">
        <v>601816</v>
      </c>
      <c r="E210" s="9">
        <f t="shared" si="3"/>
        <v>0.95743519825127155</v>
      </c>
    </row>
    <row r="211" spans="1:5" hidden="1" x14ac:dyDescent="0.25">
      <c r="A211" s="2">
        <v>1014</v>
      </c>
      <c r="B211" t="s">
        <v>189</v>
      </c>
      <c r="C211" s="4">
        <v>0</v>
      </c>
      <c r="D211" s="4">
        <v>0</v>
      </c>
      <c r="E211" s="3">
        <f t="shared" si="3"/>
        <v>0</v>
      </c>
    </row>
    <row r="212" spans="1:5" hidden="1" x14ac:dyDescent="0.25">
      <c r="A212" s="2">
        <v>2146</v>
      </c>
      <c r="B212" t="s">
        <v>190</v>
      </c>
      <c r="C212" s="1">
        <v>77014.92</v>
      </c>
      <c r="D212" s="1">
        <v>77014.92</v>
      </c>
      <c r="E212" s="3">
        <f t="shared" si="3"/>
        <v>1</v>
      </c>
    </row>
    <row r="213" spans="1:5" hidden="1" x14ac:dyDescent="0.25">
      <c r="A213" s="2">
        <v>2147</v>
      </c>
      <c r="B213" t="s">
        <v>191</v>
      </c>
      <c r="C213" s="1">
        <v>75079.789999999994</v>
      </c>
      <c r="D213" s="1">
        <v>75079.789999999994</v>
      </c>
      <c r="E213" s="3">
        <f t="shared" si="3"/>
        <v>1</v>
      </c>
    </row>
    <row r="214" spans="1:5" hidden="1" x14ac:dyDescent="0.25">
      <c r="A214" s="2">
        <v>2148</v>
      </c>
      <c r="B214" t="s">
        <v>192</v>
      </c>
      <c r="C214" s="1">
        <v>447203.84000000003</v>
      </c>
      <c r="D214" s="1">
        <v>445448.84</v>
      </c>
      <c r="E214" s="3">
        <f t="shared" si="3"/>
        <v>0.99607561509310827</v>
      </c>
    </row>
    <row r="215" spans="1:5" hidden="1" x14ac:dyDescent="0.25">
      <c r="A215" s="2">
        <v>2149</v>
      </c>
      <c r="B215" t="s">
        <v>193</v>
      </c>
      <c r="C215" s="1">
        <v>29272.45</v>
      </c>
      <c r="D215" s="1">
        <v>4272.45</v>
      </c>
      <c r="E215" s="3">
        <f t="shared" si="3"/>
        <v>0.1459546433591995</v>
      </c>
    </row>
    <row r="216" spans="1:5" x14ac:dyDescent="0.25">
      <c r="A216" s="7">
        <v>51</v>
      </c>
      <c r="B216" s="7" t="s">
        <v>194</v>
      </c>
      <c r="C216" s="8">
        <v>28211.53</v>
      </c>
      <c r="D216" s="8">
        <v>26397.53</v>
      </c>
      <c r="E216" s="9">
        <f t="shared" si="3"/>
        <v>0.93570004888072356</v>
      </c>
    </row>
    <row r="217" spans="1:5" hidden="1" x14ac:dyDescent="0.25">
      <c r="A217" s="2">
        <v>2153</v>
      </c>
      <c r="B217" t="s">
        <v>195</v>
      </c>
      <c r="C217" s="1">
        <v>28211.53</v>
      </c>
      <c r="D217" s="1">
        <v>26397.53</v>
      </c>
      <c r="E217" s="3">
        <f t="shared" si="3"/>
        <v>0.93570004888072356</v>
      </c>
    </row>
    <row r="218" spans="1:5" hidden="1" x14ac:dyDescent="0.25">
      <c r="A218" s="7">
        <v>52</v>
      </c>
      <c r="B218" s="7" t="s">
        <v>196</v>
      </c>
      <c r="C218" s="8">
        <v>699524.44</v>
      </c>
      <c r="D218" s="8">
        <v>143489.39000000001</v>
      </c>
      <c r="E218" s="9">
        <f t="shared" si="3"/>
        <v>0.20512419837682874</v>
      </c>
    </row>
    <row r="219" spans="1:5" hidden="1" x14ac:dyDescent="0.25">
      <c r="A219" s="2">
        <v>1017</v>
      </c>
      <c r="B219" t="s">
        <v>197</v>
      </c>
      <c r="C219" s="1">
        <v>143689.39000000001</v>
      </c>
      <c r="D219" s="1">
        <v>143489.39000000001</v>
      </c>
      <c r="E219" s="3">
        <f t="shared" si="3"/>
        <v>0.99860810878242301</v>
      </c>
    </row>
    <row r="220" spans="1:5" hidden="1" x14ac:dyDescent="0.25">
      <c r="A220" s="2">
        <v>1020</v>
      </c>
      <c r="B220" t="s">
        <v>198</v>
      </c>
      <c r="C220" s="1">
        <v>90698.96</v>
      </c>
      <c r="D220" s="4">
        <v>0</v>
      </c>
      <c r="E220" s="3">
        <f t="shared" si="3"/>
        <v>0</v>
      </c>
    </row>
    <row r="221" spans="1:5" hidden="1" x14ac:dyDescent="0.25">
      <c r="A221" s="2">
        <v>2157</v>
      </c>
      <c r="B221" t="s">
        <v>199</v>
      </c>
      <c r="C221" s="1">
        <v>465136.09</v>
      </c>
      <c r="D221" s="4">
        <v>0</v>
      </c>
      <c r="E221" s="3">
        <f t="shared" si="3"/>
        <v>0</v>
      </c>
    </row>
    <row r="222" spans="1:5" hidden="1" x14ac:dyDescent="0.25">
      <c r="A222" s="7">
        <v>53</v>
      </c>
      <c r="B222" s="7" t="s">
        <v>200</v>
      </c>
      <c r="C222" s="8">
        <v>2800</v>
      </c>
      <c r="D222" s="10">
        <v>0</v>
      </c>
      <c r="E222" s="9">
        <f t="shared" si="3"/>
        <v>0</v>
      </c>
    </row>
    <row r="223" spans="1:5" hidden="1" x14ac:dyDescent="0.25">
      <c r="A223" s="2">
        <v>2178</v>
      </c>
      <c r="B223" t="s">
        <v>201</v>
      </c>
      <c r="C223" s="1">
        <v>2800</v>
      </c>
      <c r="D223" s="4">
        <v>0</v>
      </c>
      <c r="E223" s="3">
        <f t="shared" si="3"/>
        <v>0</v>
      </c>
    </row>
    <row r="224" spans="1:5" x14ac:dyDescent="0.25">
      <c r="A224" s="7">
        <v>54</v>
      </c>
      <c r="B224" s="7" t="s">
        <v>202</v>
      </c>
      <c r="C224" s="8">
        <v>300000</v>
      </c>
      <c r="D224" s="8">
        <v>300000</v>
      </c>
      <c r="E224" s="9">
        <f t="shared" si="3"/>
        <v>1</v>
      </c>
    </row>
    <row r="225" spans="1:5" hidden="1" x14ac:dyDescent="0.25">
      <c r="A225" s="2">
        <v>2182</v>
      </c>
      <c r="B225" t="s">
        <v>203</v>
      </c>
      <c r="C225" s="1">
        <v>300000</v>
      </c>
      <c r="D225" s="1">
        <v>300000</v>
      </c>
      <c r="E225" s="3">
        <f t="shared" si="3"/>
        <v>1</v>
      </c>
    </row>
    <row r="226" spans="1:5" ht="18" customHeight="1" x14ac:dyDescent="0.25">
      <c r="A226" s="7"/>
      <c r="B226" s="7" t="s">
        <v>219</v>
      </c>
      <c r="C226" s="8">
        <f>C5+C7+C24+C28+C34+C38+C42+C50+C53+C55+C59+C61+C65+C75+C80+C84+C95+C99+C102+C106+C110+C112+C114+C116+C121+C136+C142+C145+C151+C154+C163+C168+C170+C172+C174+C176+C186+C190+C192+C195+C200+C208+C210+C216+C218+C222+C224</f>
        <v>137623596.78</v>
      </c>
      <c r="D226" s="8">
        <f>D5+D7+D24+D28+D34+D38+D42+D50+D53+D55+D59+D61+D65+D75+D80+D84+D95+D99+D102+D106+D110+D112+D114+D116+D121+D136+D142+D145+D151+D154+D163+D168+D170+D172+D174+D176+D186+D190+D192+D195+D200+D208+D210+D216+D218+D222+D224</f>
        <v>111146164.83000001</v>
      </c>
      <c r="E226" s="9">
        <f t="shared" si="3"/>
        <v>0.80760979534399302</v>
      </c>
    </row>
    <row r="227" spans="1:5" x14ac:dyDescent="0.25">
      <c r="A227" s="2"/>
      <c r="C227" s="1"/>
      <c r="D227" s="4"/>
      <c r="E227" s="3"/>
    </row>
    <row r="228" spans="1:5" x14ac:dyDescent="0.25">
      <c r="E228" s="3"/>
    </row>
    <row r="229" spans="1:5" x14ac:dyDescent="0.25">
      <c r="C229" s="4"/>
      <c r="D229" s="4"/>
      <c r="E229" s="3"/>
    </row>
    <row r="230" spans="1:5" x14ac:dyDescent="0.25">
      <c r="D230" s="1"/>
      <c r="E230" s="3"/>
    </row>
    <row r="231" spans="1:5" x14ac:dyDescent="0.25">
      <c r="C231" s="1"/>
      <c r="D231" s="1"/>
      <c r="E231" s="3"/>
    </row>
    <row r="232" spans="1:5" x14ac:dyDescent="0.25">
      <c r="C232" s="1"/>
      <c r="D232" s="4"/>
      <c r="E232" s="3"/>
    </row>
    <row r="233" spans="1:5" x14ac:dyDescent="0.25">
      <c r="C233" s="2"/>
      <c r="D233" s="4"/>
      <c r="E233" s="3"/>
    </row>
    <row r="234" spans="1:5" x14ac:dyDescent="0.25">
      <c r="C234" s="4"/>
      <c r="D234" s="4"/>
      <c r="E234" s="3"/>
    </row>
    <row r="235" spans="1:5" x14ac:dyDescent="0.25">
      <c r="E235" s="3"/>
    </row>
    <row r="236" spans="1:5" x14ac:dyDescent="0.25">
      <c r="E236" s="3"/>
    </row>
    <row r="241" spans="3:5" x14ac:dyDescent="0.25">
      <c r="C241" s="4"/>
      <c r="D241" s="4"/>
      <c r="E241" s="3"/>
    </row>
    <row r="242" spans="3:5" x14ac:dyDescent="0.25">
      <c r="C242" s="4"/>
      <c r="D242" s="4"/>
      <c r="E242" s="3"/>
    </row>
    <row r="243" spans="3:5" x14ac:dyDescent="0.25">
      <c r="C243" s="4"/>
      <c r="D243" s="4"/>
      <c r="E243" s="3"/>
    </row>
    <row r="244" spans="3:5" x14ac:dyDescent="0.25">
      <c r="C244" s="4"/>
      <c r="D244" s="4"/>
      <c r="E244" s="3"/>
    </row>
    <row r="245" spans="3:5" x14ac:dyDescent="0.25">
      <c r="C245" s="4"/>
      <c r="D245" s="4"/>
      <c r="E245" s="3"/>
    </row>
    <row r="246" spans="3:5" x14ac:dyDescent="0.25">
      <c r="C246" s="4"/>
      <c r="D246" s="4"/>
      <c r="E246" s="3"/>
    </row>
    <row r="247" spans="3:5" x14ac:dyDescent="0.25">
      <c r="C247" s="4"/>
      <c r="D247" s="4"/>
      <c r="E247" s="3"/>
    </row>
    <row r="248" spans="3:5" x14ac:dyDescent="0.25">
      <c r="C248" s="4"/>
      <c r="D248" s="4"/>
      <c r="E248" s="3"/>
    </row>
    <row r="249" spans="3:5" x14ac:dyDescent="0.25">
      <c r="C249" s="4"/>
      <c r="D249" s="4"/>
      <c r="E249" s="3"/>
    </row>
    <row r="250" spans="3:5" x14ac:dyDescent="0.25">
      <c r="C250" s="4"/>
      <c r="D250" s="4"/>
      <c r="E250" s="3"/>
    </row>
    <row r="251" spans="3:5" x14ac:dyDescent="0.25">
      <c r="C251" s="4"/>
      <c r="D251" s="4"/>
      <c r="E251" s="3"/>
    </row>
    <row r="252" spans="3:5" x14ac:dyDescent="0.25">
      <c r="C252" s="4"/>
      <c r="D252" s="4"/>
      <c r="E252" s="3"/>
    </row>
    <row r="253" spans="3:5" x14ac:dyDescent="0.25">
      <c r="C253" s="4"/>
      <c r="D253" s="4"/>
      <c r="E253" s="3"/>
    </row>
    <row r="254" spans="3:5" x14ac:dyDescent="0.25">
      <c r="C254" s="4"/>
      <c r="D254" s="4"/>
      <c r="E254" s="3"/>
    </row>
    <row r="255" spans="3:5" x14ac:dyDescent="0.25">
      <c r="C255" s="4"/>
      <c r="D255" s="4"/>
      <c r="E255" s="3"/>
    </row>
    <row r="256" spans="3:5" x14ac:dyDescent="0.25">
      <c r="C256" s="4"/>
      <c r="D256" s="4"/>
      <c r="E256" s="3"/>
    </row>
  </sheetData>
  <mergeCells count="2">
    <mergeCell ref="A1:E1"/>
    <mergeCell ref="A2:E2"/>
  </mergeCells>
  <pageMargins left="0.51181102362204722" right="0.51181102362204722" top="0.78740157480314965" bottom="0.78740157480314965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2023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Elias Fraga</dc:creator>
  <cp:lastModifiedBy>wenderson.favaro</cp:lastModifiedBy>
  <cp:lastPrinted>2024-04-17T16:49:53Z</cp:lastPrinted>
  <dcterms:created xsi:type="dcterms:W3CDTF">2024-04-17T10:27:06Z</dcterms:created>
  <dcterms:modified xsi:type="dcterms:W3CDTF">2024-04-26T13:39:48Z</dcterms:modified>
</cp:coreProperties>
</file>