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920d1a162dfd0eee/IPAS/7 - FOLHA DE PAGAMENTO/2025/Consolidado/Ecoporanga/"/>
    </mc:Choice>
  </mc:AlternateContent>
  <xr:revisionPtr revIDLastSave="3" documentId="8_{71814582-88E0-4488-865F-1332363FDBB2}" xr6:coauthVersionLast="47" xr6:coauthVersionMax="47" xr10:uidLastSave="{B498406D-CEC1-46AB-B96C-DFBF836D71B4}"/>
  <bookViews>
    <workbookView xWindow="-120" yWindow="-120" windowWidth="20730" windowHeight="11040" xr2:uid="{00000000-000D-0000-FFFF-FFFF00000000}"/>
  </bookViews>
  <sheets>
    <sheet name="Administração" sheetId="6" r:id="rId1"/>
  </sheets>
  <definedNames>
    <definedName name="_xlnm._FilterDatabase" localSheetId="0" hidden="1">Administração!$A$2:$X$11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L3" i="6" l="1"/>
  <c r="N3" i="6" s="1"/>
  <c r="E12" i="6" l="1"/>
  <c r="K12" i="6" l="1"/>
  <c r="J12" i="6"/>
  <c r="I12" i="6"/>
  <c r="H12" i="6"/>
  <c r="G12" i="6"/>
  <c r="F12" i="6"/>
  <c r="L12" i="6" l="1"/>
  <c r="M12" i="6"/>
  <c r="N12" i="6" l="1"/>
  <c r="N14" i="6" s="1"/>
  <c r="N15" i="6" s="1"/>
  <c r="N16" i="6" s="1"/>
</calcChain>
</file>

<file path=xl/sharedStrings.xml><?xml version="1.0" encoding="utf-8"?>
<sst xmlns="http://schemas.openxmlformats.org/spreadsheetml/2006/main" count="37" uniqueCount="33">
  <si>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</si>
  <si>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</si>
  <si>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</si>
  <si>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</si>
  <si>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</si>
  <si>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</si>
  <si>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</si>
  <si>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</si>
  <si>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</si>
  <si>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</si>
  <si>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</si>
  <si>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</si>
  <si>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</si>
  <si>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Horas Extras</t>
  </si>
  <si>
    <t>Hora Feriado</t>
  </si>
  <si>
    <t>Gratificação</t>
  </si>
  <si>
    <t/>
  </si>
  <si>
    <t>ERIKA VIANA RODRIGUES</t>
  </si>
  <si>
    <t>ENGENHEIRO AMBIENTAL</t>
  </si>
  <si>
    <t>QUADRO GERAL DE FUNCIONÁRIOS - MÊS DEZEMBRO/2025</t>
  </si>
  <si>
    <t>TOTAL IPAS DEZEMBRO-2025</t>
  </si>
  <si>
    <t>TOTAL FATURA DEZEMBRO-2025</t>
  </si>
  <si>
    <t>ADILSON MIRANDA BARBOSA</t>
  </si>
  <si>
    <t>TRABALHADOR BRACAL</t>
  </si>
  <si>
    <t>ARIDELSON RODRIGUES DE OLIVEIRA</t>
  </si>
  <si>
    <t>FABIO DADALTO</t>
  </si>
  <si>
    <t>JARDINEIRO</t>
  </si>
  <si>
    <t>FAGNER SILVA SANTOS</t>
  </si>
  <si>
    <t>ELETRICISTA</t>
  </si>
  <si>
    <t>LEONARDO JOSE SILVA BERTOLACIO</t>
  </si>
  <si>
    <t xml:space="preserve">PEDRO EDUARDO RIBEIRO CARVALHO </t>
  </si>
  <si>
    <t>VALTER FERREIRA DA ROCHA</t>
  </si>
  <si>
    <t>ALDENOR ALVES TRIGRE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</si>
</sst>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  <xf numFmtId="49" fontId="4" fillId="0" borderId="6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14" fontId="4" fillId="0" borderId="6" xfId="0" applyNumberFormat="1" applyFont="1" applyFill="1" applyBorder="1" applyAlignment="1">
      <alignment horizontal="center" vertical="top"/>
    </xf>
    <xf numFmtId="14" fontId="5" fillId="0" borderId="6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F3A-2ACE-41E4-8A3D-81512AA1961E}">
  <sheetPr>
    <pageSetUpPr fitToPage="1"/>
  </sheetPr>
  <dimension ref="A1:X16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A5" sqref="A5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7.42578125" style="15" customWidth="1"/>
    <col min="9" max="10" width="17.42578125" style="13" customWidth="1"/>
    <col min="11" max="11" width="16.85546875" style="13" customWidth="1"/>
    <col min="12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15</v>
      </c>
      <c r="H2" s="4" t="s">
        <v>7</v>
      </c>
      <c r="I2" s="3" t="s">
        <v>14</v>
      </c>
      <c r="J2" s="3" t="s">
        <v>13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s="31" customFormat="1" x14ac:dyDescent="0.2">
      <c r="A3" s="24" t="s">
        <v>17</v>
      </c>
      <c r="B3" s="25" t="s">
        <v>18</v>
      </c>
      <c r="C3" s="26">
        <v>45741</v>
      </c>
      <c r="D3" s="27"/>
      <c r="E3" s="28">
        <v>2729.93</v>
      </c>
      <c r="F3" s="29" t="s">
        <v>16</v>
      </c>
      <c r="G3" s="29">
        <v>0</v>
      </c>
      <c r="H3" s="29"/>
      <c r="I3" s="30"/>
      <c r="J3" s="30"/>
      <c r="K3" s="29"/>
      <c r="L3" s="29">
        <f>(SUM(E3:K3)*1.15)</f>
        <v>3139.4194999999995</v>
      </c>
      <c r="M3" s="29">
        <v>450</v>
      </c>
      <c r="N3" s="29">
        <f>SUM(E3:M3)</f>
        <v>6319.3494999999994</v>
      </c>
    </row>
    <row r="4" spans="1:24" s="31" customFormat="1" x14ac:dyDescent="0.2">
      <c r="A4" s="24" t="s">
        <v>22</v>
      </c>
      <c r="B4" s="25" t="s">
        <v>23</v>
      </c>
      <c r="C4" s="26">
        <v>45712</v>
      </c>
      <c r="D4" s="27"/>
      <c r="E4" s="28">
        <v>1518</v>
      </c>
      <c r="F4" s="29">
        <v>607.20000000000005</v>
      </c>
      <c r="G4" s="29">
        <v>0</v>
      </c>
      <c r="H4" s="29"/>
      <c r="I4" s="30"/>
      <c r="J4" s="30">
        <v>0</v>
      </c>
      <c r="K4" s="30"/>
      <c r="L4" s="29">
        <v>2094.8399999999997</v>
      </c>
      <c r="M4" s="29">
        <v>450</v>
      </c>
      <c r="N4" s="29">
        <v>4366.4399999999996</v>
      </c>
    </row>
    <row r="5" spans="1:24" s="31" customFormat="1" x14ac:dyDescent="0.2">
      <c r="A5" s="24" t="s">
        <v>24</v>
      </c>
      <c r="B5" s="25" t="s">
        <v>23</v>
      </c>
      <c r="C5" s="26">
        <v>45716</v>
      </c>
      <c r="D5" s="27"/>
      <c r="E5" s="28">
        <v>1518</v>
      </c>
      <c r="F5" s="29">
        <v>607.20000000000005</v>
      </c>
      <c r="G5" s="29">
        <v>0</v>
      </c>
      <c r="H5" s="29"/>
      <c r="I5" s="30"/>
      <c r="J5" s="30">
        <v>0</v>
      </c>
      <c r="K5" s="30"/>
      <c r="L5" s="29">
        <v>1190.25</v>
      </c>
      <c r="M5" s="29">
        <v>450</v>
      </c>
      <c r="N5" s="29">
        <v>2675.25</v>
      </c>
    </row>
    <row r="6" spans="1:24" s="31" customFormat="1" x14ac:dyDescent="0.2">
      <c r="A6" s="24" t="s">
        <v>25</v>
      </c>
      <c r="B6" s="25" t="s">
        <v>26</v>
      </c>
      <c r="C6" s="26">
        <v>45722</v>
      </c>
      <c r="D6" s="27"/>
      <c r="E6" s="28">
        <v>1518</v>
      </c>
      <c r="F6" s="29">
        <v>303.60000000000002</v>
      </c>
      <c r="G6" s="29">
        <v>0</v>
      </c>
      <c r="H6" s="29"/>
      <c r="I6" s="30"/>
      <c r="J6" s="30">
        <v>0</v>
      </c>
      <c r="K6" s="30"/>
      <c r="L6" s="29">
        <v>1190.25</v>
      </c>
      <c r="M6" s="29">
        <v>450</v>
      </c>
      <c r="N6" s="29">
        <v>2675.25</v>
      </c>
    </row>
    <row r="7" spans="1:24" s="31" customFormat="1" x14ac:dyDescent="0.2">
      <c r="A7" s="24" t="s">
        <v>27</v>
      </c>
      <c r="B7" s="25" t="s">
        <v>28</v>
      </c>
      <c r="C7" s="26">
        <v>45708</v>
      </c>
      <c r="D7" s="27"/>
      <c r="E7" s="28">
        <v>2091.54</v>
      </c>
      <c r="F7" s="29">
        <v>303.60000000000002</v>
      </c>
      <c r="G7" s="29">
        <v>0</v>
      </c>
      <c r="H7" s="29"/>
      <c r="I7" s="30"/>
      <c r="J7" s="30">
        <v>0</v>
      </c>
      <c r="K7" s="30"/>
      <c r="L7" s="29">
        <v>1745.6999999999998</v>
      </c>
      <c r="M7" s="29">
        <v>450</v>
      </c>
      <c r="N7" s="29">
        <v>3713.7</v>
      </c>
    </row>
    <row r="8" spans="1:24" s="31" customFormat="1" x14ac:dyDescent="0.2">
      <c r="A8" s="24" t="s">
        <v>29</v>
      </c>
      <c r="B8" s="25" t="s">
        <v>23</v>
      </c>
      <c r="C8" s="26">
        <v>46008</v>
      </c>
      <c r="D8" s="27"/>
      <c r="E8" s="28">
        <v>708.4</v>
      </c>
      <c r="F8" s="29">
        <v>283.36</v>
      </c>
      <c r="G8" s="29">
        <v>0</v>
      </c>
      <c r="H8" s="29"/>
      <c r="I8" s="30"/>
      <c r="J8" s="30">
        <v>0</v>
      </c>
      <c r="K8" s="30"/>
      <c r="L8" s="29">
        <v>1820.4499999999998</v>
      </c>
      <c r="M8" s="29">
        <v>450</v>
      </c>
      <c r="N8" s="29">
        <v>3853.45</v>
      </c>
    </row>
    <row r="9" spans="1:24" s="31" customFormat="1" x14ac:dyDescent="0.2">
      <c r="A9" s="24" t="s">
        <v>30</v>
      </c>
      <c r="B9" s="25" t="s">
        <v>23</v>
      </c>
      <c r="C9" s="26">
        <v>45784</v>
      </c>
      <c r="D9" s="27"/>
      <c r="E9" s="28">
        <v>1518</v>
      </c>
      <c r="F9" s="29">
        <v>607.20000000000005</v>
      </c>
      <c r="G9" s="29">
        <v>0</v>
      </c>
      <c r="H9" s="29"/>
      <c r="I9" s="30"/>
      <c r="J9" s="30">
        <v>0</v>
      </c>
      <c r="K9" s="30"/>
      <c r="L9" s="29">
        <v>1745.6999999999998</v>
      </c>
      <c r="M9" s="29">
        <v>450</v>
      </c>
      <c r="N9" s="29">
        <v>3713.7</v>
      </c>
    </row>
    <row r="10" spans="1:24" s="31" customFormat="1" x14ac:dyDescent="0.2">
      <c r="A10" s="24" t="s">
        <v>31</v>
      </c>
      <c r="B10" s="25" t="s">
        <v>23</v>
      </c>
      <c r="C10" s="26">
        <v>45716</v>
      </c>
      <c r="D10" s="27"/>
      <c r="E10" s="28">
        <v>1518</v>
      </c>
      <c r="F10" s="29">
        <v>607.20000000000005</v>
      </c>
      <c r="G10" s="29">
        <v>0</v>
      </c>
      <c r="H10" s="29"/>
      <c r="I10" s="30"/>
      <c r="J10" s="30">
        <v>0</v>
      </c>
      <c r="K10" s="30"/>
      <c r="L10" s="29">
        <v>1745.6999999999998</v>
      </c>
      <c r="M10" s="29">
        <v>450</v>
      </c>
      <c r="N10" s="29">
        <v>3713.7</v>
      </c>
    </row>
    <row r="11" spans="1:24" s="31" customFormat="1" x14ac:dyDescent="0.2">
      <c r="A11" s="24" t="s">
        <v>32</v>
      </c>
      <c r="B11" s="25" t="s">
        <v>9</v>
      </c>
      <c r="C11" s="26">
        <v>45719</v>
      </c>
      <c r="D11" s="27"/>
      <c r="E11" s="28">
        <v>1518</v>
      </c>
      <c r="F11" s="29">
        <v>303.60000000000002</v>
      </c>
      <c r="G11" s="29">
        <v>0</v>
      </c>
      <c r="H11" s="29"/>
      <c r="I11" s="30"/>
      <c r="J11" s="30">
        <v>0</v>
      </c>
      <c r="K11" s="30"/>
      <c r="L11" s="29">
        <v>1190.25</v>
      </c>
      <c r="M11" s="29">
        <v>450</v>
      </c>
      <c r="N11" s="29">
        <v>2675.25</v>
      </c>
    </row>
    <row r="12" spans="1:24" x14ac:dyDescent="0.2">
      <c r="C12" s="5"/>
      <c r="D12" s="17"/>
      <c r="E12" s="6">
        <f>SUM(E3:E11)</f>
        <v>14637.87</v>
      </c>
      <c r="F12" s="6">
        <f>SUM(F3:F11)</f>
        <v>3622.9599999999996</v>
      </c>
      <c r="G12" s="6">
        <f>SUM(G3:G11)</f>
        <v>0</v>
      </c>
      <c r="H12" s="6">
        <f>SUM(H3:H11)</f>
        <v>0</v>
      </c>
      <c r="I12" s="6">
        <f>SUM(I3:I11)</f>
        <v>0</v>
      </c>
      <c r="J12" s="6">
        <f>SUM(J3:J11)</f>
        <v>0</v>
      </c>
      <c r="K12" s="6">
        <f>SUM(K3:K11)</f>
        <v>0</v>
      </c>
      <c r="L12" s="6">
        <f>SUM(L3:L11)</f>
        <v>15862.559499999999</v>
      </c>
      <c r="M12" s="6">
        <f>SUM(M3:M11)</f>
        <v>4050</v>
      </c>
      <c r="N12" s="6">
        <f>SUM(N3:N11)</f>
        <v>33706.089500000002</v>
      </c>
    </row>
    <row r="13" spans="1:24" x14ac:dyDescent="0.2">
      <c r="C13" s="7"/>
      <c r="D13" s="18"/>
      <c r="E13" s="8"/>
      <c r="F13" s="8"/>
      <c r="G13" s="8"/>
      <c r="H13" s="9"/>
      <c r="I13" s="8"/>
      <c r="J13" s="8"/>
      <c r="K13" s="8"/>
      <c r="L13" s="10"/>
      <c r="M13" s="10"/>
      <c r="N13" s="11"/>
    </row>
    <row r="14" spans="1:24" x14ac:dyDescent="0.2">
      <c r="L14" s="21" t="s">
        <v>20</v>
      </c>
      <c r="M14" s="22"/>
      <c r="N14" s="16">
        <f>N12</f>
        <v>33706.089500000002</v>
      </c>
    </row>
    <row r="15" spans="1:24" x14ac:dyDescent="0.2">
      <c r="L15" s="23" t="s">
        <v>12</v>
      </c>
      <c r="M15" s="22"/>
      <c r="N15" s="16">
        <f>N14*0.024</f>
        <v>808.94614800000011</v>
      </c>
    </row>
    <row r="16" spans="1:24" x14ac:dyDescent="0.2">
      <c r="L16" s="21" t="s">
        <v>21</v>
      </c>
      <c r="M16" s="22"/>
      <c r="N16" s="16">
        <f>N14+N15</f>
        <v>34515.035648000005</v>
      </c>
    </row>
  </sheetData>
  <autoFilter ref="A2:X11" xr:uid="{00000000-0009-0000-0000-000001000000}">
    <sortState xmlns:xlrd2="http://schemas.microsoft.com/office/spreadsheetml/2017/richdata2" ref="A3:X12">
      <sortCondition ref="A2:A11"/>
    </sortState>
  </autoFilter>
  <mergeCells count="4">
    <mergeCell ref="A1:N1"/>
    <mergeCell ref="L14:M14"/>
    <mergeCell ref="L15:M15"/>
    <mergeCell ref="L16:M16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Administração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Claudia Guedes</cp:lastModifiedBy>
  <dcterms:created xsi:type="dcterms:W3CDTF">2024-02-27T20:33:12Z</dcterms:created>
  <dcterms:modified xsi:type="dcterms:W3CDTF">2026-03-30T15:41:05Z</dcterms:modified>
</cp:coreProperties>
</file>