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drawings/drawing8.xml" ContentType="application/vnd.openxmlformats-officedocument.drawing+xml"/>
  <Override PartName="/xl/embeddings/oleObject8.bin" ContentType="application/vnd.openxmlformats-officedocument.oleObject"/>
  <Override PartName="/xl/drawings/drawing9.xml" ContentType="application/vnd.openxmlformats-officedocument.drawing+xml"/>
  <Override PartName="/xl/embeddings/oleObject9.bin" ContentType="application/vnd.openxmlformats-officedocument.oleObject"/>
  <Override PartName="/xl/drawings/drawing10.xml" ContentType="application/vnd.openxmlformats-officedocument.drawing+xml"/>
  <Override PartName="/xl/embeddings/oleObject10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00 - outras pastas e arquivos\CONTROLE_INTERNO\GF+DDP\GF+DDP_2024\3º quadrimestre - 2024 - tribunal\"/>
    </mc:Choice>
  </mc:AlternateContent>
  <xr:revisionPtr revIDLastSave="0" documentId="13_ncr:1_{B83614A8-C209-4368-B500-966DE80838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quadr03_2024-STN" sheetId="47" r:id="rId1"/>
    <sheet name="quadr03_2024-siconfi" sheetId="46" r:id="rId2"/>
    <sheet name="até novembro" sheetId="44" r:id="rId3"/>
    <sheet name="até outubro" sheetId="43" r:id="rId4"/>
    <sheet name="até_setembro" sheetId="42" r:id="rId5"/>
    <sheet name="quadr02_24" sheetId="41" r:id="rId6"/>
    <sheet name="até julho" sheetId="39" r:id="rId7"/>
    <sheet name="até junho" sheetId="38" r:id="rId8"/>
    <sheet name="quadr01_2024" sheetId="37" r:id="rId9"/>
    <sheet name="quadr03_2023" sheetId="36" r:id="rId10"/>
  </sheets>
  <definedNames>
    <definedName name="_xlnm.Print_Area" localSheetId="6">'até julho'!$A$1:$J$68</definedName>
    <definedName name="_xlnm.Print_Area" localSheetId="7">'até junho'!$A$1:$J$68</definedName>
    <definedName name="_xlnm.Print_Area" localSheetId="2">'até novembro'!$A$1:$J$68</definedName>
    <definedName name="_xlnm.Print_Area" localSheetId="3">'até outubro'!$A$1:$J$68</definedName>
    <definedName name="_xlnm.Print_Area" localSheetId="4">até_setembro!$A$1:$J$68</definedName>
    <definedName name="_xlnm.Print_Area" localSheetId="8">quadr01_2024!$A$1:$J$68</definedName>
    <definedName name="_xlnm.Print_Area" localSheetId="5">quadr02_24!$A$1:$J$68</definedName>
    <definedName name="_xlnm.Print_Area" localSheetId="9">quadr03_2023!$A$1:$J$68</definedName>
    <definedName name="_xlnm.Print_Area" localSheetId="1">'quadr03_2024-siconfi'!$A$1:$J$68</definedName>
    <definedName name="_xlnm.Print_Area" localSheetId="0">'quadr03_2024-STN'!$A$1:$J$68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47" l="1"/>
  <c r="B40" i="47" s="1"/>
  <c r="H33" i="47"/>
  <c r="H21" i="47"/>
  <c r="F21" i="47"/>
  <c r="D21" i="47"/>
  <c r="B21" i="47"/>
  <c r="H20" i="47"/>
  <c r="F20" i="47"/>
  <c r="D20" i="47"/>
  <c r="B20" i="47"/>
  <c r="I19" i="47"/>
  <c r="G19" i="47"/>
  <c r="E19" i="47"/>
  <c r="C19" i="47"/>
  <c r="B37" i="46"/>
  <c r="B40" i="46" s="1"/>
  <c r="H33" i="46"/>
  <c r="H21" i="46"/>
  <c r="F21" i="46"/>
  <c r="D21" i="46"/>
  <c r="B21" i="46"/>
  <c r="H20" i="46"/>
  <c r="F20" i="46"/>
  <c r="D20" i="46"/>
  <c r="B20" i="46"/>
  <c r="I19" i="46"/>
  <c r="G19" i="46"/>
  <c r="E19" i="46"/>
  <c r="C19" i="46"/>
  <c r="H33" i="44"/>
  <c r="H21" i="44"/>
  <c r="F21" i="44"/>
  <c r="D21" i="44"/>
  <c r="B21" i="44"/>
  <c r="H20" i="44"/>
  <c r="F20" i="44"/>
  <c r="D20" i="44"/>
  <c r="B20" i="44"/>
  <c r="I19" i="44"/>
  <c r="G19" i="44"/>
  <c r="E19" i="44"/>
  <c r="C19" i="44"/>
  <c r="H33" i="43"/>
  <c r="H21" i="43"/>
  <c r="F21" i="43"/>
  <c r="D21" i="43"/>
  <c r="B21" i="43"/>
  <c r="H20" i="43"/>
  <c r="F20" i="43"/>
  <c r="D20" i="43"/>
  <c r="B20" i="43"/>
  <c r="I19" i="43"/>
  <c r="G19" i="43"/>
  <c r="E19" i="43"/>
  <c r="C19" i="43"/>
  <c r="F21" i="42"/>
  <c r="D21" i="42"/>
  <c r="B21" i="42"/>
  <c r="F20" i="42"/>
  <c r="D20" i="42"/>
  <c r="B20" i="42"/>
  <c r="G19" i="42"/>
  <c r="E19" i="42"/>
  <c r="C19" i="42"/>
  <c r="B37" i="42"/>
  <c r="B40" i="42" s="1"/>
  <c r="H33" i="42"/>
  <c r="H21" i="42"/>
  <c r="H20" i="42"/>
  <c r="I19" i="42"/>
  <c r="B37" i="41"/>
  <c r="B40" i="41" s="1"/>
  <c r="H33" i="41"/>
  <c r="H21" i="41"/>
  <c r="F21" i="41"/>
  <c r="D21" i="41"/>
  <c r="B21" i="41"/>
  <c r="H20" i="41"/>
  <c r="F20" i="41"/>
  <c r="D20" i="41"/>
  <c r="B20" i="41"/>
  <c r="I19" i="41"/>
  <c r="G19" i="41"/>
  <c r="E19" i="41"/>
  <c r="C19" i="41"/>
  <c r="B37" i="39"/>
  <c r="B40" i="39" s="1"/>
  <c r="H33" i="39"/>
  <c r="H21" i="39"/>
  <c r="F21" i="39"/>
  <c r="D21" i="39"/>
  <c r="B21" i="39"/>
  <c r="H20" i="39"/>
  <c r="F20" i="39"/>
  <c r="D20" i="39"/>
  <c r="B20" i="39"/>
  <c r="I19" i="39"/>
  <c r="G19" i="39"/>
  <c r="E19" i="39"/>
  <c r="C19" i="39"/>
  <c r="B37" i="38"/>
  <c r="B40" i="38" s="1"/>
  <c r="H33" i="38"/>
  <c r="H21" i="38"/>
  <c r="F21" i="38"/>
  <c r="D21" i="38"/>
  <c r="B21" i="38"/>
  <c r="H20" i="38"/>
  <c r="F20" i="38"/>
  <c r="D20" i="38"/>
  <c r="B20" i="38"/>
  <c r="I19" i="38"/>
  <c r="G19" i="38"/>
  <c r="E19" i="38"/>
  <c r="C19" i="38"/>
  <c r="B37" i="37"/>
  <c r="B40" i="37" s="1"/>
  <c r="H33" i="37"/>
  <c r="H21" i="37"/>
  <c r="F21" i="37"/>
  <c r="D21" i="37"/>
  <c r="B21" i="37"/>
  <c r="H20" i="37"/>
  <c r="F20" i="37"/>
  <c r="D20" i="37"/>
  <c r="B20" i="37"/>
  <c r="I19" i="37"/>
  <c r="G19" i="37"/>
  <c r="E19" i="37"/>
  <c r="C19" i="37"/>
  <c r="B37" i="36"/>
  <c r="B40" i="36" s="1"/>
  <c r="H33" i="36"/>
  <c r="H21" i="36"/>
  <c r="F21" i="36"/>
  <c r="D21" i="36"/>
  <c r="B21" i="36"/>
  <c r="H20" i="36"/>
  <c r="F20" i="36"/>
  <c r="D20" i="36"/>
  <c r="B20" i="36"/>
  <c r="I19" i="36"/>
  <c r="G19" i="36"/>
  <c r="E19" i="36"/>
  <c r="C19" i="36"/>
</calcChain>
</file>

<file path=xl/sharedStrings.xml><?xml version="1.0" encoding="utf-8"?>
<sst xmlns="http://schemas.openxmlformats.org/spreadsheetml/2006/main" count="564" uniqueCount="80">
  <si>
    <t>RELATÓRIO DE GESTÃO FISCAL</t>
  </si>
  <si>
    <t xml:space="preserve">MUNICÍPIO DE AMERICANA </t>
  </si>
  <si>
    <t xml:space="preserve">PODER LEGISLATIVO MUNICIPAL </t>
  </si>
  <si>
    <t>Valores expressos em R$</t>
  </si>
  <si>
    <t>Exercício Anterior</t>
  </si>
  <si>
    <t>Receita Corrente Líquida</t>
  </si>
  <si>
    <t>R$</t>
  </si>
  <si>
    <t>Despesas Totais com Pessoal</t>
  </si>
  <si>
    <t>Excesso a Regularizar</t>
  </si>
  <si>
    <t>II- INDICAÇÃO DAS MEDIDAS ADOTADAS OU A ADOTAR (caso ultrapasse os limites acima)</t>
  </si>
  <si>
    <t>III- DEMOSTRATIVOS</t>
  </si>
  <si>
    <t>Processados</t>
  </si>
  <si>
    <t>Não processados</t>
  </si>
  <si>
    <t>Caixa</t>
  </si>
  <si>
    <t>Total da Inscrição</t>
  </si>
  <si>
    <t>Bancos-C/Movimento</t>
  </si>
  <si>
    <t>Bancos-C/Vinculadas</t>
  </si>
  <si>
    <t>Aplicações Financeiras</t>
  </si>
  <si>
    <t>Subtotal</t>
  </si>
  <si>
    <t>(-) Deduções</t>
  </si>
  <si>
    <t>Total Disponibilidades:</t>
  </si>
  <si>
    <t xml:space="preserve">  %</t>
  </si>
  <si>
    <t>%</t>
  </si>
  <si>
    <t>1º Quadrimestre</t>
  </si>
  <si>
    <t>Inscrição de restos a pagar</t>
  </si>
  <si>
    <t>(Artigos 54 e 55 da LC 101/00)</t>
  </si>
  <si>
    <t>Limite Prudencial 95% (par.único. art. 22)</t>
  </si>
  <si>
    <t>Limite Legal (art. 20)</t>
  </si>
  <si>
    <t>I- COMPARATIVOS:</t>
  </si>
  <si>
    <t>2º Quadrimestre</t>
  </si>
  <si>
    <t>3º Quadrimestre</t>
  </si>
  <si>
    <t>Presidente da Câmara Municipal</t>
  </si>
  <si>
    <t>Câmara Municipal de Americana</t>
  </si>
  <si>
    <t>Estado de São Paulo</t>
  </si>
  <si>
    <t>www.camara-americana.sp.gov.br</t>
  </si>
  <si>
    <r>
      <t>Praça Divino Salvador, n</t>
    </r>
    <r>
      <rPr>
        <strike/>
        <sz val="10"/>
        <rFont val="Times New Roman"/>
        <family val="1"/>
      </rPr>
      <t>º</t>
    </r>
    <r>
      <rPr>
        <sz val="10"/>
        <rFont val="Times New Roman"/>
        <family val="1"/>
      </rPr>
      <t xml:space="preserve"> 5, Bairro Girassol, CEP 13.465-689, Fone (19) 3472-9700, Americana-SP.</t>
    </r>
  </si>
  <si>
    <t>__________________________________________</t>
  </si>
  <si>
    <t xml:space="preserve">                      ______________________________                                      __________________________</t>
  </si>
  <si>
    <t xml:space="preserve">                                  Gilberto Hackmann                                                                      Luciana Bini</t>
  </si>
  <si>
    <t xml:space="preserve">                                          Contador                                                                Responsável pelo Controle Interno</t>
  </si>
  <si>
    <t xml:space="preserve">                                             CRC 1SP161580/0-1</t>
  </si>
  <si>
    <t xml:space="preserve">                        ___________________________                                           __________________________</t>
  </si>
  <si>
    <t xml:space="preserve">                                    Primeira Secretária                                                                   Segundo Secretário</t>
  </si>
  <si>
    <t xml:space="preserve">Valores compromissados a pagar até </t>
  </si>
  <si>
    <t>Disponibilidades financ. em 30/12/2022</t>
  </si>
  <si>
    <t>3º QUADRIMESTRE DE 2023</t>
  </si>
  <si>
    <t>Thiago Brochi</t>
  </si>
  <si>
    <t xml:space="preserve">                         José Marcos Caetano Pinto                                                             Lucas Leoncine</t>
  </si>
  <si>
    <t>Americana, 29 de dezembro de 2023.</t>
  </si>
  <si>
    <t xml:space="preserve">                           José Marcos Caetano Pinto                                                           Lucas Leoncine</t>
  </si>
  <si>
    <t>1º QUADRIMESTRE DE 2024</t>
  </si>
  <si>
    <t xml:space="preserve">                                    Primeiro Secretário                                                                   Segundo Secretário</t>
  </si>
  <si>
    <t>Americana, 30 de abril de 2024.</t>
  </si>
  <si>
    <t>Disponibilidades financ. em 30/04/2024</t>
  </si>
  <si>
    <t>Disponibilidades financ. em 31/05/2024</t>
  </si>
  <si>
    <t>até Junho</t>
  </si>
  <si>
    <t>Americana, 28 de junho de 2024.</t>
  </si>
  <si>
    <t>2º QUADRIMESTRE DE 2024</t>
  </si>
  <si>
    <t>Disponibilidades financ. em 31/07/2024</t>
  </si>
  <si>
    <t>Americana, 31 de julho de 2024.</t>
  </si>
  <si>
    <t>1º Semestre</t>
  </si>
  <si>
    <t>até julho</t>
  </si>
  <si>
    <t>Americana, 30 de agosto de 2024.</t>
  </si>
  <si>
    <t>Disponibilidades financ. em 30/08/2024</t>
  </si>
  <si>
    <t>RECEITA CORRENTE LÍQUIDA APURADA PELO TRIBUNAL.</t>
  </si>
  <si>
    <t>até setembro</t>
  </si>
  <si>
    <t xml:space="preserve">                                  Gilberto Hackmann                                                                     </t>
  </si>
  <si>
    <t xml:space="preserve">                                          Contador                                                                </t>
  </si>
  <si>
    <t>até outubro</t>
  </si>
  <si>
    <t>Disponibilidades financ. em 31/10/2024</t>
  </si>
  <si>
    <t>Americana, 31 de outubro de 2024.</t>
  </si>
  <si>
    <t>até novembro</t>
  </si>
  <si>
    <t>Americana, 30 de novembro de 2024.</t>
  </si>
  <si>
    <t>3º QUADRIMESTRE DE 2024</t>
  </si>
  <si>
    <t>Disponibilidades financ. em 31/12/2024</t>
  </si>
  <si>
    <t>Americana, 31 de dezembro de 2024.</t>
  </si>
  <si>
    <t xml:space="preserve">                                  Gilberto Hackmann                                                      Helder Junio Roberto da Silva</t>
  </si>
  <si>
    <t xml:space="preserve">                                          Contador                                                              Responsável pelo Controle Interno</t>
  </si>
  <si>
    <t>(Artigos 54 e 55 da LC 101/00) - Siconfi</t>
  </si>
  <si>
    <t xml:space="preserve">(Artigos 54 e 55 da LC 101/00)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</si>
</sst>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164" formatCode="_(* #,##0.00_);_(* \(#,##0.00\);_(* &quot;-&quot;??_);_(@_)"/>
    <numFmt numFmtId="165" formatCode="#,##0.0000"/>
  </numFmts>
  <fonts count="2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b/>
      <sz val="8.5"/>
      <name val="Times New Roman"/>
      <family val="1"/>
    </font>
    <font>
      <sz val="8.5"/>
      <name val="Times New Roman"/>
      <family val="1"/>
    </font>
    <font>
      <i/>
      <sz val="7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</font>
    <font>
      <sz val="7"/>
      <name val="Times New Roman"/>
      <family val="1"/>
    </font>
    <font>
      <sz val="8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6"/>
      <name val="Times New Roman"/>
      <family val="1"/>
    </font>
    <font>
      <strike/>
      <sz val="10"/>
      <name val="Times New Roman"/>
      <family val="1"/>
    </font>
    <font>
      <b/>
      <i/>
      <sz val="10"/>
      <name val="Times New Roman"/>
      <family val="1"/>
    </font>
    <font>
      <sz val="11"/>
      <color rgb="FF1F497D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3">
    <xf numFmtId="0" fontId="0" fillId="0" borderId="0" xfId="0"/>
    <xf numFmtId="0" fontId="2" fillId="0" borderId="0" xfId="0" applyFont="1"/>
    <xf numFmtId="0" fontId="0" fillId="0" borderId="0" xfId="0" applyAlignment="1">
      <alignment horizontal="right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1" xfId="0" applyFont="1" applyBorder="1"/>
    <xf numFmtId="4" fontId="7" fillId="0" borderId="1" xfId="0" applyNumberFormat="1" applyFont="1" applyBorder="1"/>
    <xf numFmtId="0" fontId="8" fillId="0" borderId="1" xfId="0" applyFont="1" applyBorder="1"/>
    <xf numFmtId="2" fontId="7" fillId="0" borderId="1" xfId="0" applyNumberFormat="1" applyFont="1" applyBorder="1"/>
    <xf numFmtId="0" fontId="10" fillId="0" borderId="1" xfId="0" applyFont="1" applyBorder="1"/>
    <xf numFmtId="4" fontId="0" fillId="0" borderId="0" xfId="0" applyNumberFormat="1"/>
    <xf numFmtId="9" fontId="7" fillId="0" borderId="1" xfId="1" applyFont="1" applyBorder="1" applyAlignment="1">
      <alignment horizontal="center"/>
    </xf>
    <xf numFmtId="0" fontId="12" fillId="0" borderId="0" xfId="0" applyFont="1"/>
    <xf numFmtId="0" fontId="7" fillId="0" borderId="0" xfId="0" applyFont="1"/>
    <xf numFmtId="4" fontId="9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0" fontId="2" fillId="0" borderId="2" xfId="0" applyFont="1" applyBorder="1"/>
    <xf numFmtId="0" fontId="0" fillId="0" borderId="2" xfId="0" applyBorder="1"/>
    <xf numFmtId="0" fontId="8" fillId="0" borderId="0" xfId="0" applyFont="1"/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8" fillId="0" borderId="5" xfId="0" applyFont="1" applyBorder="1" applyAlignment="1">
      <alignment horizontal="right"/>
    </xf>
    <xf numFmtId="0" fontId="8" fillId="0" borderId="3" xfId="0" applyFont="1" applyBorder="1" applyAlignment="1">
      <alignment horizontal="right"/>
    </xf>
    <xf numFmtId="0" fontId="8" fillId="0" borderId="4" xfId="0" applyFont="1" applyBorder="1" applyAlignment="1">
      <alignment horizontal="right"/>
    </xf>
    <xf numFmtId="0" fontId="3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4" xfId="0" applyFont="1" applyBorder="1"/>
    <xf numFmtId="0" fontId="7" fillId="0" borderId="5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3" xfId="0" applyFont="1" applyBorder="1"/>
    <xf numFmtId="0" fontId="8" fillId="0" borderId="5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left"/>
    </xf>
    <xf numFmtId="4" fontId="7" fillId="0" borderId="1" xfId="2" applyNumberFormat="1" applyFont="1" applyBorder="1" applyAlignment="1">
      <alignment horizontal="right" vertical="center"/>
    </xf>
    <xf numFmtId="2" fontId="7" fillId="0" borderId="1" xfId="0" applyNumberFormat="1" applyFont="1" applyBorder="1" applyAlignment="1">
      <alignment horizontal="center" vertical="center"/>
    </xf>
    <xf numFmtId="8" fontId="19" fillId="0" borderId="0" xfId="0" applyNumberFormat="1" applyFont="1"/>
    <xf numFmtId="165" fontId="7" fillId="0" borderId="1" xfId="0" applyNumberFormat="1" applyFont="1" applyBorder="1" applyAlignment="1">
      <alignment horizontal="right"/>
    </xf>
    <xf numFmtId="165" fontId="7" fillId="0" borderId="1" xfId="0" applyNumberFormat="1" applyFont="1" applyBorder="1"/>
    <xf numFmtId="165" fontId="8" fillId="0" borderId="1" xfId="0" applyNumberFormat="1" applyFont="1" applyBorder="1"/>
    <xf numFmtId="0" fontId="11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4" fontId="7" fillId="0" borderId="1" xfId="0" applyNumberFormat="1" applyFont="1" applyBorder="1" applyAlignment="1">
      <alignment horizontal="right"/>
    </xf>
    <xf numFmtId="0" fontId="7" fillId="0" borderId="1" xfId="0" applyFont="1" applyBorder="1" applyAlignment="1">
      <alignment horizontal="center"/>
    </xf>
    <xf numFmtId="165" fontId="7" fillId="3" borderId="1" xfId="0" applyNumberFormat="1" applyFont="1" applyFill="1" applyBorder="1"/>
    <xf numFmtId="0" fontId="8" fillId="4" borderId="0" xfId="0" applyFont="1" applyFill="1"/>
    <xf numFmtId="4" fontId="7" fillId="0" borderId="5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4" fontId="7" fillId="0" borderId="4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4" fontId="9" fillId="0" borderId="5" xfId="0" applyNumberFormat="1" applyFont="1" applyBorder="1" applyAlignment="1">
      <alignment horizontal="right"/>
    </xf>
    <xf numFmtId="0" fontId="9" fillId="0" borderId="4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" fontId="7" fillId="0" borderId="1" xfId="0" applyNumberFormat="1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4" fontId="7" fillId="0" borderId="5" xfId="0" applyNumberFormat="1" applyFont="1" applyBorder="1" applyAlignment="1">
      <alignment horizontal="right"/>
    </xf>
    <xf numFmtId="4" fontId="7" fillId="0" borderId="4" xfId="0" applyNumberFormat="1" applyFont="1" applyBorder="1" applyAlignment="1">
      <alignment horizontal="right"/>
    </xf>
    <xf numFmtId="0" fontId="7" fillId="0" borderId="4" xfId="0" applyFont="1" applyBorder="1" applyAlignment="1">
      <alignment horizontal="right"/>
    </xf>
    <xf numFmtId="0" fontId="8" fillId="2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4" fontId="8" fillId="0" borderId="5" xfId="0" applyNumberFormat="1" applyFont="1" applyBorder="1" applyAlignment="1">
      <alignment horizontal="right"/>
    </xf>
    <xf numFmtId="4" fontId="8" fillId="0" borderId="4" xfId="0" applyNumberFormat="1" applyFont="1" applyBorder="1" applyAlignment="1">
      <alignment horizontal="right"/>
    </xf>
    <xf numFmtId="4" fontId="7" fillId="0" borderId="5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4" fontId="7" fillId="0" borderId="4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3" fillId="0" borderId="3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</cellXfs>
  <cellStyles count="3">
    <cellStyle name="Normal" xfId="0" builtinId="0"/>
    <cellStyle name="Porcentagem" xfId="1" builtinId="5"/>
    <cellStyle name="Vírgula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0</xdr:rowOff>
        </xdr:from>
        <xdr:to>
          <xdr:col>0</xdr:col>
          <xdr:colOff>1019175</xdr:colOff>
          <xdr:row>5</xdr:row>
          <xdr:rowOff>104775</xdr:rowOff>
        </xdr:to>
        <xdr:sp macro="" textlink="">
          <xdr:nvSpPr>
            <xdr:cNvPr id="147457" name="Object 1" hidden="1">
              <a:extLst>
                <a:ext uri="{63B3BB69-23CF-44E3-9099-C40C66FF867C}">
                  <a14:compatExt spid="_x0000_s147457"/>
                </a:ext>
                <a:ext uri="{FF2B5EF4-FFF2-40B4-BE49-F238E27FC236}">
                  <a16:creationId xmlns:a16="http://schemas.microsoft.com/office/drawing/2014/main" id="{00000000-0008-0000-0000-00000140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0</xdr:rowOff>
        </xdr:from>
        <xdr:to>
          <xdr:col>0</xdr:col>
          <xdr:colOff>1019175</xdr:colOff>
          <xdr:row>5</xdr:row>
          <xdr:rowOff>104775</xdr:rowOff>
        </xdr:to>
        <xdr:sp macro="" textlink="">
          <xdr:nvSpPr>
            <xdr:cNvPr id="146433" name="Object 1" hidden="1">
              <a:extLst>
                <a:ext uri="{63B3BB69-23CF-44E3-9099-C40C66FF867C}">
                  <a14:compatExt spid="_x0000_s146433"/>
                </a:ext>
                <a:ext uri="{FF2B5EF4-FFF2-40B4-BE49-F238E27FC236}">
                  <a16:creationId xmlns:a16="http://schemas.microsoft.com/office/drawing/2014/main" id="{00000000-0008-0000-0100-0000013C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0</xdr:rowOff>
        </xdr:from>
        <xdr:to>
          <xdr:col>0</xdr:col>
          <xdr:colOff>1019175</xdr:colOff>
          <xdr:row>5</xdr:row>
          <xdr:rowOff>104775</xdr:rowOff>
        </xdr:to>
        <xdr:sp macro="" textlink="">
          <xdr:nvSpPr>
            <xdr:cNvPr id="137217" name="Object 1" hidden="1">
              <a:extLst>
                <a:ext uri="{63B3BB69-23CF-44E3-9099-C40C66FF867C}">
                  <a14:compatExt spid="_x0000_s137217"/>
                </a:ext>
                <a:ext uri="{FF2B5EF4-FFF2-40B4-BE49-F238E27FC236}">
                  <a16:creationId xmlns:a16="http://schemas.microsoft.com/office/drawing/2014/main" id="{00000000-0008-0000-0200-00000118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0</xdr:rowOff>
        </xdr:from>
        <xdr:to>
          <xdr:col>0</xdr:col>
          <xdr:colOff>1019175</xdr:colOff>
          <xdr:row>5</xdr:row>
          <xdr:rowOff>104775</xdr:rowOff>
        </xdr:to>
        <xdr:sp macro="" textlink="">
          <xdr:nvSpPr>
            <xdr:cNvPr id="130049" name="Object 1" hidden="1">
              <a:extLst>
                <a:ext uri="{63B3BB69-23CF-44E3-9099-C40C66FF867C}">
                  <a14:compatExt spid="_x0000_s130049"/>
                </a:ext>
                <a:ext uri="{FF2B5EF4-FFF2-40B4-BE49-F238E27FC236}">
                  <a16:creationId xmlns:a16="http://schemas.microsoft.com/office/drawing/2014/main" id="{00000000-0008-0000-0300-000001F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0</xdr:rowOff>
        </xdr:from>
        <xdr:to>
          <xdr:col>0</xdr:col>
          <xdr:colOff>1019175</xdr:colOff>
          <xdr:row>5</xdr:row>
          <xdr:rowOff>104775</xdr:rowOff>
        </xdr:to>
        <xdr:sp macro="" textlink="">
          <xdr:nvSpPr>
            <xdr:cNvPr id="123905" name="Object 1" hidden="1">
              <a:extLst>
                <a:ext uri="{63B3BB69-23CF-44E3-9099-C40C66FF867C}">
                  <a14:compatExt spid="_x0000_s123905"/>
                </a:ext>
                <a:ext uri="{FF2B5EF4-FFF2-40B4-BE49-F238E27FC236}">
                  <a16:creationId xmlns:a16="http://schemas.microsoft.com/office/drawing/2014/main" id="{00000000-0008-0000-0400-000001E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0</xdr:rowOff>
        </xdr:from>
        <xdr:to>
          <xdr:col>0</xdr:col>
          <xdr:colOff>1019175</xdr:colOff>
          <xdr:row>5</xdr:row>
          <xdr:rowOff>104775</xdr:rowOff>
        </xdr:to>
        <xdr:sp macro="" textlink="">
          <xdr:nvSpPr>
            <xdr:cNvPr id="118785" name="Object 1" hidden="1">
              <a:extLst>
                <a:ext uri="{63B3BB69-23CF-44E3-9099-C40C66FF867C}">
                  <a14:compatExt spid="_x0000_s118785"/>
                </a:ext>
                <a:ext uri="{FF2B5EF4-FFF2-40B4-BE49-F238E27FC236}">
                  <a16:creationId xmlns:a16="http://schemas.microsoft.com/office/drawing/2014/main" id="{00000000-0008-0000-0500-000001D0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0</xdr:rowOff>
        </xdr:from>
        <xdr:to>
          <xdr:col>0</xdr:col>
          <xdr:colOff>1019175</xdr:colOff>
          <xdr:row>5</xdr:row>
          <xdr:rowOff>104775</xdr:rowOff>
        </xdr:to>
        <xdr:sp macro="" textlink="">
          <xdr:nvSpPr>
            <xdr:cNvPr id="109569" name="Object 1" hidden="1">
              <a:extLst>
                <a:ext uri="{63B3BB69-23CF-44E3-9099-C40C66FF867C}">
                  <a14:compatExt spid="_x0000_s109569"/>
                </a:ext>
                <a:ext uri="{FF2B5EF4-FFF2-40B4-BE49-F238E27FC236}">
                  <a16:creationId xmlns:a16="http://schemas.microsoft.com/office/drawing/2014/main" id="{00000000-0008-0000-0600-000001A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0</xdr:rowOff>
        </xdr:from>
        <xdr:to>
          <xdr:col>0</xdr:col>
          <xdr:colOff>1019175</xdr:colOff>
          <xdr:row>5</xdr:row>
          <xdr:rowOff>104775</xdr:rowOff>
        </xdr:to>
        <xdr:sp macro="" textlink="">
          <xdr:nvSpPr>
            <xdr:cNvPr id="106497" name="Object 1" hidden="1">
              <a:extLst>
                <a:ext uri="{63B3BB69-23CF-44E3-9099-C40C66FF867C}">
                  <a14:compatExt spid="_x0000_s106497"/>
                </a:ext>
                <a:ext uri="{FF2B5EF4-FFF2-40B4-BE49-F238E27FC236}">
                  <a16:creationId xmlns:a16="http://schemas.microsoft.com/office/drawing/2014/main" id="{00000000-0008-0000-0700-000001A0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0</xdr:rowOff>
        </xdr:from>
        <xdr:to>
          <xdr:col>0</xdr:col>
          <xdr:colOff>1019175</xdr:colOff>
          <xdr:row>5</xdr:row>
          <xdr:rowOff>104775</xdr:rowOff>
        </xdr:to>
        <xdr:sp macro="" textlink="">
          <xdr:nvSpPr>
            <xdr:cNvPr id="104449" name="Object 1" hidden="1">
              <a:extLst>
                <a:ext uri="{63B3BB69-23CF-44E3-9099-C40C66FF867C}">
                  <a14:compatExt spid="_x0000_s104449"/>
                </a:ext>
                <a:ext uri="{FF2B5EF4-FFF2-40B4-BE49-F238E27FC236}">
                  <a16:creationId xmlns:a16="http://schemas.microsoft.com/office/drawing/2014/main" id="{00000000-0008-0000-0800-00000198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0</xdr:rowOff>
        </xdr:from>
        <xdr:to>
          <xdr:col>0</xdr:col>
          <xdr:colOff>1019175</xdr:colOff>
          <xdr:row>5</xdr:row>
          <xdr:rowOff>104775</xdr:rowOff>
        </xdr:to>
        <xdr:sp macro="" textlink="">
          <xdr:nvSpPr>
            <xdr:cNvPr id="103425" name="Object 1" hidden="1">
              <a:extLst>
                <a:ext uri="{63B3BB69-23CF-44E3-9099-C40C66FF867C}">
                  <a14:compatExt spid="_x0000_s103425"/>
                </a:ext>
                <a:ext uri="{FF2B5EF4-FFF2-40B4-BE49-F238E27FC236}">
                  <a16:creationId xmlns:a16="http://schemas.microsoft.com/office/drawing/2014/main" id="{00000000-0008-0000-0900-0000019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37BC6-4DD3-4093-97EE-E37B730F4928}">
  <dimension ref="A3:N68"/>
  <sheetViews>
    <sheetView tabSelected="1" zoomScale="145" zoomScaleNormal="145" workbookViewId="0">
      <selection activeCell="A13" sqref="A13"/>
    </sheetView>
  </sheetViews>
  <sheetFormatPr defaultRowHeight="12.75" x14ac:dyDescent="0.2"/>
  <cols>
    <col min="1" max="1" width="28.140625" customWidth="1"/>
    <col min="2" max="2" width="13.42578125" customWidth="1"/>
    <col min="3" max="3" width="5.5703125" customWidth="1"/>
    <col min="4" max="4" width="12" customWidth="1"/>
    <col min="5" max="5" width="6.5703125" customWidth="1"/>
    <col min="6" max="6" width="12.140625" customWidth="1"/>
    <col min="7" max="7" width="6.7109375" customWidth="1"/>
    <col min="8" max="8" width="11.140625" customWidth="1"/>
    <col min="9" max="9" width="6.28515625" customWidth="1"/>
    <col min="12" max="12" width="11.7109375" bestFit="1" customWidth="1"/>
  </cols>
  <sheetData>
    <row r="3" spans="1:9" ht="20.100000000000001" customHeight="1" x14ac:dyDescent="0.3">
      <c r="A3" s="88" t="s">
        <v>32</v>
      </c>
      <c r="B3" s="88"/>
      <c r="C3" s="88"/>
      <c r="D3" s="88"/>
      <c r="E3" s="88"/>
      <c r="F3" s="88"/>
      <c r="G3" s="88"/>
      <c r="H3" s="88"/>
      <c r="I3" s="88"/>
    </row>
    <row r="4" spans="1:9" ht="20.100000000000001" customHeight="1" x14ac:dyDescent="0.3">
      <c r="A4" s="88" t="s">
        <v>33</v>
      </c>
      <c r="B4" s="88"/>
      <c r="C4" s="88"/>
      <c r="D4" s="88"/>
      <c r="E4" s="88"/>
      <c r="F4" s="88"/>
      <c r="G4" s="88"/>
      <c r="H4" s="88"/>
      <c r="I4" s="88"/>
    </row>
    <row r="8" spans="1:9" ht="15.75" x14ac:dyDescent="0.25">
      <c r="A8" s="89" t="s">
        <v>0</v>
      </c>
      <c r="B8" s="89"/>
      <c r="C8" s="89"/>
      <c r="D8" s="89"/>
      <c r="E8" s="89"/>
      <c r="F8" s="89"/>
      <c r="G8" s="89"/>
      <c r="H8" s="89"/>
      <c r="I8" s="89"/>
    </row>
    <row r="9" spans="1:9" ht="15" x14ac:dyDescent="0.2">
      <c r="A9" s="90" t="s">
        <v>79</v>
      </c>
      <c r="B9" s="90"/>
      <c r="C9" s="90"/>
      <c r="D9" s="90"/>
      <c r="E9" s="90"/>
      <c r="F9" s="90"/>
      <c r="G9" s="90"/>
      <c r="H9" s="90"/>
      <c r="I9" s="90"/>
    </row>
    <row r="11" spans="1:9" ht="15" x14ac:dyDescent="0.25">
      <c r="A11" s="1" t="s">
        <v>1</v>
      </c>
      <c r="F11" s="46"/>
    </row>
    <row r="12" spans="1:9" x14ac:dyDescent="0.2">
      <c r="A12" s="1" t="s">
        <v>2</v>
      </c>
      <c r="D12" s="2"/>
    </row>
    <row r="13" spans="1:9" x14ac:dyDescent="0.2">
      <c r="A13" s="17" t="s">
        <v>73</v>
      </c>
      <c r="B13" s="18"/>
      <c r="C13" s="18"/>
      <c r="D13" s="18"/>
      <c r="E13" s="26"/>
      <c r="F13" s="18"/>
      <c r="G13" s="18"/>
      <c r="H13" s="18"/>
      <c r="I13" s="18"/>
    </row>
    <row r="14" spans="1:9" x14ac:dyDescent="0.2">
      <c r="A14" s="3"/>
      <c r="B14" s="3"/>
      <c r="C14" s="3"/>
      <c r="D14" s="3"/>
      <c r="E14" s="5"/>
      <c r="F14" s="3"/>
      <c r="G14" s="3"/>
      <c r="H14" s="3"/>
      <c r="I14" s="3"/>
    </row>
    <row r="15" spans="1:9" x14ac:dyDescent="0.2">
      <c r="A15" s="4" t="s">
        <v>28</v>
      </c>
      <c r="B15" s="5"/>
      <c r="C15" s="5"/>
      <c r="D15" s="5"/>
      <c r="E15" s="27"/>
      <c r="F15" s="5"/>
      <c r="G15" s="5"/>
      <c r="H15" s="91" t="s">
        <v>3</v>
      </c>
      <c r="I15" s="91"/>
    </row>
    <row r="16" spans="1:9" x14ac:dyDescent="0.2">
      <c r="A16" s="6"/>
      <c r="B16" s="86" t="s">
        <v>4</v>
      </c>
      <c r="C16" s="86"/>
      <c r="D16" s="87" t="s">
        <v>23</v>
      </c>
      <c r="E16" s="83"/>
      <c r="F16" s="86" t="s">
        <v>29</v>
      </c>
      <c r="G16" s="86"/>
      <c r="H16" s="86" t="s">
        <v>30</v>
      </c>
      <c r="I16" s="86"/>
    </row>
    <row r="17" spans="1:14" x14ac:dyDescent="0.2">
      <c r="A17" s="6" t="s">
        <v>5</v>
      </c>
      <c r="B17" s="82">
        <v>1161847645.76</v>
      </c>
      <c r="C17" s="83"/>
      <c r="D17" s="82">
        <v>1209944307.3</v>
      </c>
      <c r="E17" s="84"/>
      <c r="F17" s="82">
        <v>1232590454.7</v>
      </c>
      <c r="G17" s="83"/>
      <c r="H17" s="82">
        <v>1281991834.45</v>
      </c>
      <c r="I17" s="83"/>
      <c r="N17" s="13"/>
    </row>
    <row r="18" spans="1:14" x14ac:dyDescent="0.2">
      <c r="A18" s="6"/>
      <c r="B18" s="54" t="s">
        <v>6</v>
      </c>
      <c r="C18" s="12" t="s">
        <v>21</v>
      </c>
      <c r="D18" s="54" t="s">
        <v>6</v>
      </c>
      <c r="E18" s="45" t="s">
        <v>22</v>
      </c>
      <c r="F18" s="54" t="s">
        <v>6</v>
      </c>
      <c r="G18" s="54" t="s">
        <v>22</v>
      </c>
      <c r="H18" s="54" t="s">
        <v>6</v>
      </c>
      <c r="I18" s="54" t="s">
        <v>22</v>
      </c>
    </row>
    <row r="19" spans="1:14" x14ac:dyDescent="0.2">
      <c r="A19" s="6" t="s">
        <v>7</v>
      </c>
      <c r="B19" s="7">
        <v>21202098.859999999</v>
      </c>
      <c r="C19" s="47">
        <f>(B19/B17)*100</f>
        <v>1.8248605088088861</v>
      </c>
      <c r="D19" s="7">
        <v>21946161.870000001</v>
      </c>
      <c r="E19" s="48">
        <f>(D19/D17)*100</f>
        <v>1.8138158704984555</v>
      </c>
      <c r="F19" s="7">
        <v>22478609.27</v>
      </c>
      <c r="G19" s="48">
        <f>(F19/F17)*100</f>
        <v>1.8236884103950863</v>
      </c>
      <c r="H19" s="7">
        <v>22826164.09</v>
      </c>
      <c r="I19" s="48">
        <f>H19/H17*100</f>
        <v>1.7805233603373831</v>
      </c>
    </row>
    <row r="20" spans="1:14" x14ac:dyDescent="0.2">
      <c r="A20" s="8" t="s">
        <v>26</v>
      </c>
      <c r="B20" s="7">
        <f>B17*0.057</f>
        <v>66225315.808320001</v>
      </c>
      <c r="C20" s="48">
        <v>5.7</v>
      </c>
      <c r="D20" s="53">
        <f>D17*0.057</f>
        <v>68966825.516100004</v>
      </c>
      <c r="E20" s="48">
        <v>5.7</v>
      </c>
      <c r="F20" s="44">
        <f>F17*0.057</f>
        <v>70257655.917900011</v>
      </c>
      <c r="G20" s="48">
        <v>5.7</v>
      </c>
      <c r="H20" s="7">
        <f>H17*0.057</f>
        <v>73073534.563650012</v>
      </c>
      <c r="I20" s="48">
        <v>5.7</v>
      </c>
    </row>
    <row r="21" spans="1:14" x14ac:dyDescent="0.2">
      <c r="A21" s="8" t="s">
        <v>27</v>
      </c>
      <c r="B21" s="7">
        <f>B17*0.06</f>
        <v>69710858.7456</v>
      </c>
      <c r="C21" s="48">
        <v>6</v>
      </c>
      <c r="D21" s="7">
        <f>D17*0.06</f>
        <v>72596658.437999994</v>
      </c>
      <c r="E21" s="48">
        <v>6</v>
      </c>
      <c r="F21" s="7">
        <f>F17*0.06</f>
        <v>73955427.282000005</v>
      </c>
      <c r="G21" s="48">
        <v>6</v>
      </c>
      <c r="H21" s="7">
        <f>H17*0.06</f>
        <v>76919510.067000002</v>
      </c>
      <c r="I21" s="48">
        <v>6</v>
      </c>
    </row>
    <row r="22" spans="1:14" x14ac:dyDescent="0.2">
      <c r="A22" s="8" t="s">
        <v>8</v>
      </c>
      <c r="B22" s="7"/>
      <c r="C22" s="9"/>
      <c r="D22" s="7"/>
      <c r="E22" s="8"/>
      <c r="F22" s="8"/>
      <c r="G22" s="49"/>
      <c r="H22" s="8"/>
      <c r="I22" s="49"/>
    </row>
    <row r="23" spans="1:14" x14ac:dyDescent="0.2">
      <c r="A23" s="19"/>
      <c r="B23" s="19"/>
      <c r="C23" s="19"/>
      <c r="D23" s="19"/>
      <c r="E23" s="22"/>
      <c r="F23" s="19"/>
      <c r="G23" s="19"/>
      <c r="H23" s="19"/>
      <c r="I23" s="19"/>
    </row>
    <row r="24" spans="1:14" x14ac:dyDescent="0.2">
      <c r="A24" s="22" t="s">
        <v>9</v>
      </c>
      <c r="B24" s="22"/>
      <c r="C24" s="22"/>
      <c r="D24" s="22"/>
      <c r="E24" s="29"/>
      <c r="F24" s="22"/>
      <c r="G24" s="22"/>
      <c r="H24" s="22"/>
      <c r="I24" s="22"/>
    </row>
    <row r="25" spans="1:14" x14ac:dyDescent="0.2">
      <c r="A25" s="38"/>
      <c r="B25" s="20"/>
      <c r="C25" s="20"/>
      <c r="D25" s="20"/>
      <c r="E25" s="20"/>
      <c r="F25" s="20"/>
      <c r="G25" s="20"/>
      <c r="H25" s="20"/>
      <c r="I25" s="21"/>
      <c r="L25" s="11"/>
    </row>
    <row r="26" spans="1:14" x14ac:dyDescent="0.2">
      <c r="A26" s="43"/>
      <c r="B26" s="28"/>
      <c r="C26" s="28"/>
      <c r="D26" s="28"/>
      <c r="E26" s="41"/>
      <c r="F26" s="28"/>
      <c r="G26" s="28"/>
      <c r="H26" s="28"/>
      <c r="I26" s="42"/>
      <c r="L26" s="11"/>
    </row>
    <row r="27" spans="1:14" x14ac:dyDescent="0.2">
      <c r="A27" s="23"/>
      <c r="B27" s="24"/>
      <c r="C27" s="24"/>
      <c r="D27" s="24"/>
      <c r="E27" s="24"/>
      <c r="F27" s="24"/>
      <c r="G27" s="24"/>
      <c r="H27" s="24"/>
      <c r="I27" s="25"/>
    </row>
    <row r="28" spans="1:14" x14ac:dyDescent="0.2">
      <c r="A28" s="23"/>
      <c r="B28" s="24"/>
      <c r="C28" s="24"/>
      <c r="D28" s="24"/>
      <c r="E28" s="37"/>
      <c r="F28" s="24"/>
      <c r="G28" s="24"/>
      <c r="H28" s="24"/>
      <c r="I28" s="25"/>
    </row>
    <row r="29" spans="1:14" x14ac:dyDescent="0.2">
      <c r="A29" s="19"/>
      <c r="B29" s="19"/>
      <c r="C29" s="19"/>
      <c r="D29" s="19"/>
      <c r="E29" s="22"/>
      <c r="F29" s="19"/>
      <c r="G29" s="19"/>
      <c r="H29" s="85"/>
      <c r="I29" s="85"/>
    </row>
    <row r="30" spans="1:14" x14ac:dyDescent="0.2">
      <c r="A30" s="6" t="s">
        <v>10</v>
      </c>
      <c r="B30" s="86" t="s">
        <v>6</v>
      </c>
      <c r="C30" s="86"/>
      <c r="D30" s="19"/>
      <c r="E30" s="31" t="s">
        <v>24</v>
      </c>
      <c r="F30" s="37"/>
      <c r="G30" s="30"/>
      <c r="H30" s="87" t="s">
        <v>6</v>
      </c>
      <c r="I30" s="83"/>
    </row>
    <row r="31" spans="1:14" x14ac:dyDescent="0.2">
      <c r="A31" s="8"/>
      <c r="B31" s="79"/>
      <c r="C31" s="79"/>
      <c r="D31" s="19"/>
      <c r="E31" s="38" t="s">
        <v>11</v>
      </c>
      <c r="F31" s="39"/>
      <c r="G31" s="40"/>
      <c r="H31" s="80">
        <v>0</v>
      </c>
      <c r="I31" s="81"/>
    </row>
    <row r="32" spans="1:14" x14ac:dyDescent="0.2">
      <c r="A32" s="6" t="s">
        <v>74</v>
      </c>
      <c r="B32" s="74"/>
      <c r="C32" s="76"/>
      <c r="D32" s="19"/>
      <c r="E32" s="38" t="s">
        <v>12</v>
      </c>
      <c r="F32" s="32"/>
      <c r="G32" s="33"/>
      <c r="H32" s="80">
        <v>666955.16</v>
      </c>
      <c r="I32" s="81"/>
    </row>
    <row r="33" spans="1:10" x14ac:dyDescent="0.2">
      <c r="A33" s="8" t="s">
        <v>13</v>
      </c>
      <c r="B33" s="79"/>
      <c r="C33" s="79"/>
      <c r="D33" s="19"/>
      <c r="E33" s="34" t="s">
        <v>14</v>
      </c>
      <c r="F33" s="35"/>
      <c r="G33" s="36"/>
      <c r="H33" s="74">
        <f>SUM(H31:I32)</f>
        <v>666955.16</v>
      </c>
      <c r="I33" s="75"/>
    </row>
    <row r="34" spans="1:10" x14ac:dyDescent="0.2">
      <c r="A34" s="8" t="s">
        <v>15</v>
      </c>
      <c r="B34" s="72">
        <v>666955.16</v>
      </c>
      <c r="C34" s="73"/>
      <c r="D34" s="19"/>
      <c r="E34" s="19"/>
      <c r="F34" s="19"/>
      <c r="G34" s="19"/>
      <c r="H34" s="19"/>
      <c r="I34" s="19"/>
    </row>
    <row r="35" spans="1:10" x14ac:dyDescent="0.2">
      <c r="A35" s="8" t="s">
        <v>16</v>
      </c>
      <c r="B35" s="72">
        <v>236952.72</v>
      </c>
      <c r="C35" s="73"/>
      <c r="D35" s="19"/>
      <c r="E35" s="19"/>
      <c r="F35" s="19"/>
      <c r="G35" s="19"/>
      <c r="H35" s="19"/>
      <c r="I35" s="19"/>
    </row>
    <row r="36" spans="1:10" x14ac:dyDescent="0.2">
      <c r="A36" s="8" t="s">
        <v>17</v>
      </c>
      <c r="B36" s="74">
        <v>0</v>
      </c>
      <c r="C36" s="75"/>
      <c r="D36" s="19"/>
      <c r="E36" s="19"/>
      <c r="F36" s="19"/>
      <c r="G36" s="19"/>
      <c r="H36" s="19"/>
      <c r="I36" s="19"/>
    </row>
    <row r="37" spans="1:10" x14ac:dyDescent="0.2">
      <c r="A37" s="6" t="s">
        <v>18</v>
      </c>
      <c r="B37" s="74">
        <f>SUM(B34:C36)</f>
        <v>903907.88</v>
      </c>
      <c r="C37" s="76"/>
      <c r="D37" s="19"/>
      <c r="E37" s="19"/>
      <c r="F37" s="19"/>
      <c r="G37" s="19"/>
      <c r="H37" s="19"/>
      <c r="I37" s="19"/>
    </row>
    <row r="38" spans="1:10" x14ac:dyDescent="0.2">
      <c r="A38" s="6" t="s">
        <v>19</v>
      </c>
      <c r="B38" s="77"/>
      <c r="C38" s="77"/>
      <c r="D38" s="19"/>
      <c r="E38" s="3"/>
      <c r="F38" s="19"/>
      <c r="G38" s="19"/>
      <c r="H38" s="19"/>
      <c r="I38" s="19"/>
    </row>
    <row r="39" spans="1:10" x14ac:dyDescent="0.2">
      <c r="A39" s="10" t="s">
        <v>43</v>
      </c>
      <c r="B39" s="78"/>
      <c r="C39" s="78"/>
      <c r="D39" s="3"/>
      <c r="E39" s="3"/>
      <c r="F39" s="3"/>
      <c r="G39" s="3"/>
      <c r="H39" s="3"/>
      <c r="I39" s="3"/>
    </row>
    <row r="40" spans="1:10" x14ac:dyDescent="0.2">
      <c r="A40" s="6" t="s">
        <v>20</v>
      </c>
      <c r="B40" s="68">
        <f>SUM(B37)</f>
        <v>903907.88</v>
      </c>
      <c r="C40" s="69"/>
      <c r="D40" s="3"/>
      <c r="E40" s="3"/>
      <c r="F40" s="3"/>
      <c r="G40" s="3"/>
      <c r="H40" s="3"/>
      <c r="I40" s="3"/>
    </row>
    <row r="41" spans="1:10" x14ac:dyDescent="0.2">
      <c r="A41" s="14"/>
      <c r="B41" s="15"/>
      <c r="C41" s="16"/>
      <c r="D41" s="3"/>
      <c r="E41" s="3"/>
      <c r="F41" s="3"/>
      <c r="G41" s="3"/>
      <c r="H41" s="3"/>
      <c r="I41" s="3"/>
    </row>
    <row r="42" spans="1:10" x14ac:dyDescent="0.2">
      <c r="E42" s="52"/>
    </row>
    <row r="43" spans="1:10" x14ac:dyDescent="0.2">
      <c r="A43" s="70" t="s">
        <v>75</v>
      </c>
      <c r="B43" s="70"/>
      <c r="C43" s="70"/>
      <c r="D43" s="70"/>
      <c r="E43" s="70"/>
      <c r="F43" s="70"/>
      <c r="G43" s="70"/>
      <c r="H43" s="70"/>
      <c r="I43" s="70"/>
      <c r="J43" s="70"/>
    </row>
    <row r="44" spans="1:10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</row>
    <row r="45" spans="1:10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</row>
    <row r="46" spans="1:10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</row>
    <row r="47" spans="1:10" x14ac:dyDescent="0.2">
      <c r="A47" s="52"/>
      <c r="B47" s="1" t="s">
        <v>36</v>
      </c>
      <c r="C47" s="1"/>
      <c r="D47" s="1"/>
      <c r="E47" s="1"/>
      <c r="F47" s="1"/>
      <c r="G47" s="1"/>
      <c r="H47" s="52"/>
      <c r="I47" s="52"/>
      <c r="J47" s="52"/>
    </row>
    <row r="48" spans="1:10" x14ac:dyDescent="0.2">
      <c r="A48" s="70" t="s">
        <v>46</v>
      </c>
      <c r="B48" s="70"/>
      <c r="C48" s="70"/>
      <c r="D48" s="70"/>
      <c r="E48" s="70"/>
      <c r="F48" s="70"/>
      <c r="G48" s="70"/>
      <c r="H48" s="70"/>
      <c r="I48" s="70"/>
      <c r="J48" s="1"/>
    </row>
    <row r="49" spans="1:10" x14ac:dyDescent="0.2">
      <c r="A49" s="70" t="s">
        <v>31</v>
      </c>
      <c r="B49" s="70"/>
      <c r="C49" s="70"/>
      <c r="D49" s="70"/>
      <c r="E49" s="70"/>
      <c r="F49" s="70"/>
      <c r="G49" s="70"/>
      <c r="H49" s="70"/>
      <c r="I49" s="70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  <row r="51" spans="1:10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</row>
    <row r="52" spans="1:10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</row>
    <row r="53" spans="1:10" x14ac:dyDescent="0.2">
      <c r="A53" s="71" t="s">
        <v>37</v>
      </c>
      <c r="B53" s="71"/>
      <c r="C53" s="71"/>
      <c r="D53" s="71"/>
      <c r="E53" s="71"/>
      <c r="F53" s="71"/>
      <c r="G53" s="71"/>
      <c r="H53" s="71"/>
      <c r="I53" s="71"/>
      <c r="J53" s="52"/>
    </row>
    <row r="54" spans="1:10" x14ac:dyDescent="0.2">
      <c r="A54" s="71" t="s">
        <v>49</v>
      </c>
      <c r="B54" s="71"/>
      <c r="C54" s="71"/>
      <c r="D54" s="71"/>
      <c r="E54" s="71"/>
      <c r="F54" s="71"/>
      <c r="G54" s="71"/>
      <c r="H54" s="71"/>
      <c r="I54" s="71"/>
    </row>
    <row r="55" spans="1:10" x14ac:dyDescent="0.2">
      <c r="A55" s="63" t="s">
        <v>51</v>
      </c>
      <c r="B55" s="64"/>
      <c r="C55" s="64"/>
      <c r="D55" s="64"/>
      <c r="E55" s="64"/>
      <c r="F55" s="64"/>
      <c r="G55" s="64"/>
      <c r="H55" s="64"/>
      <c r="I55" s="64"/>
    </row>
    <row r="58" spans="1:10" x14ac:dyDescent="0.2">
      <c r="J58" s="51"/>
    </row>
    <row r="59" spans="1:10" x14ac:dyDescent="0.2">
      <c r="A59" s="63" t="s">
        <v>41</v>
      </c>
      <c r="B59" s="63"/>
      <c r="C59" s="63"/>
      <c r="D59" s="63"/>
      <c r="E59" s="63"/>
      <c r="F59" s="63"/>
      <c r="G59" s="63"/>
      <c r="H59" s="63"/>
      <c r="I59" s="63"/>
    </row>
    <row r="60" spans="1:10" x14ac:dyDescent="0.2">
      <c r="A60" s="65" t="s">
        <v>76</v>
      </c>
      <c r="B60" s="65"/>
      <c r="C60" s="65"/>
      <c r="D60" s="65"/>
      <c r="E60" s="65"/>
      <c r="F60" s="65"/>
      <c r="G60" s="65"/>
      <c r="H60" s="65"/>
      <c r="I60" s="65"/>
    </row>
    <row r="61" spans="1:10" x14ac:dyDescent="0.2">
      <c r="A61" s="63" t="s">
        <v>77</v>
      </c>
      <c r="B61" s="63"/>
      <c r="C61" s="63"/>
      <c r="D61" s="63"/>
      <c r="E61" s="63"/>
      <c r="F61" s="63"/>
      <c r="G61" s="63"/>
      <c r="H61" s="63"/>
      <c r="I61" s="63"/>
    </row>
    <row r="62" spans="1:10" x14ac:dyDescent="0.2">
      <c r="A62" s="66" t="s">
        <v>40</v>
      </c>
      <c r="B62" s="66"/>
      <c r="C62" s="66"/>
      <c r="D62" s="66"/>
      <c r="E62" s="66"/>
      <c r="F62" s="66"/>
      <c r="G62" s="66"/>
      <c r="H62" s="66"/>
      <c r="I62" s="66"/>
    </row>
    <row r="63" spans="1:10" x14ac:dyDescent="0.2">
      <c r="D63" s="50"/>
      <c r="E63" s="50"/>
    </row>
    <row r="64" spans="1:10" x14ac:dyDescent="0.2">
      <c r="D64" s="50"/>
      <c r="E64" s="50"/>
    </row>
    <row r="65" spans="1:10" x14ac:dyDescent="0.2">
      <c r="D65" s="50"/>
      <c r="E65" s="50"/>
    </row>
    <row r="67" spans="1:10" x14ac:dyDescent="0.2">
      <c r="A67" s="67" t="s">
        <v>35</v>
      </c>
      <c r="B67" s="67"/>
      <c r="C67" s="67"/>
      <c r="D67" s="67"/>
      <c r="E67" s="67"/>
      <c r="F67" s="67"/>
      <c r="G67" s="67"/>
      <c r="H67" s="67"/>
      <c r="I67" s="67"/>
      <c r="J67" s="67"/>
    </row>
    <row r="68" spans="1:10" ht="13.5" x14ac:dyDescent="0.25">
      <c r="A68" s="62" t="s">
        <v>34</v>
      </c>
      <c r="B68" s="62"/>
      <c r="C68" s="62"/>
      <c r="D68" s="62"/>
      <c r="E68" s="62"/>
      <c r="F68" s="62"/>
      <c r="G68" s="62"/>
      <c r="H68" s="62"/>
      <c r="I68" s="62"/>
      <c r="J68" s="62"/>
    </row>
  </sheetData>
  <mergeCells count="41">
    <mergeCell ref="B30:C30"/>
    <mergeCell ref="H30:I30"/>
    <mergeCell ref="A3:I3"/>
    <mergeCell ref="A4:I4"/>
    <mergeCell ref="A8:I8"/>
    <mergeCell ref="A9:I9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H29:I29"/>
    <mergeCell ref="B31:C31"/>
    <mergeCell ref="H31:I31"/>
    <mergeCell ref="B32:C32"/>
    <mergeCell ref="H32:I32"/>
    <mergeCell ref="B33:C33"/>
    <mergeCell ref="H33:I33"/>
    <mergeCell ref="A54:I54"/>
    <mergeCell ref="B34:C34"/>
    <mergeCell ref="B35:C35"/>
    <mergeCell ref="B36:C36"/>
    <mergeCell ref="B37:C37"/>
    <mergeCell ref="B38:C38"/>
    <mergeCell ref="B39:C39"/>
    <mergeCell ref="B40:C40"/>
    <mergeCell ref="A43:J43"/>
    <mergeCell ref="A48:I48"/>
    <mergeCell ref="A49:I49"/>
    <mergeCell ref="A53:I53"/>
    <mergeCell ref="A68:J68"/>
    <mergeCell ref="A55:I55"/>
    <mergeCell ref="A59:I59"/>
    <mergeCell ref="A60:I60"/>
    <mergeCell ref="A61:I61"/>
    <mergeCell ref="A62:I62"/>
    <mergeCell ref="A67:J67"/>
  </mergeCells>
  <pageMargins left="0.91" right="0.31496062992125984" top="0.76" bottom="0.67" header="0.17" footer="0.51181102362204722"/>
  <pageSetup paperSize="9" scale="85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PBrush" shapeId="147457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0</xdr:rowOff>
              </from>
              <to>
                <xdr:col>0</xdr:col>
                <xdr:colOff>1019175</xdr:colOff>
                <xdr:row>5</xdr:row>
                <xdr:rowOff>104775</xdr:rowOff>
              </to>
            </anchor>
          </objectPr>
        </oleObject>
      </mc:Choice>
      <mc:Fallback>
        <oleObject progId="PBrush" shapeId="147457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38EB5-3D18-4A18-A7D3-82B6412B7023}">
  <dimension ref="A3:N68"/>
  <sheetViews>
    <sheetView topLeftCell="A5" zoomScale="145" zoomScaleNormal="145" workbookViewId="0">
      <selection activeCell="A10" sqref="A10"/>
    </sheetView>
  </sheetViews>
  <sheetFormatPr defaultRowHeight="12.75" x14ac:dyDescent="0.2"/>
  <cols>
    <col min="1" max="1" width="28.140625" customWidth="1"/>
    <col min="2" max="2" width="13.42578125" customWidth="1"/>
    <col min="3" max="3" width="5.5703125" customWidth="1"/>
    <col min="4" max="4" width="12" customWidth="1"/>
    <col min="5" max="5" width="6.5703125" customWidth="1"/>
    <col min="6" max="6" width="12.140625" customWidth="1"/>
    <col min="7" max="7" width="6.7109375" customWidth="1"/>
    <col min="8" max="8" width="11.140625" customWidth="1"/>
    <col min="9" max="9" width="6.28515625" customWidth="1"/>
    <col min="12" max="12" width="11.7109375" bestFit="1" customWidth="1"/>
  </cols>
  <sheetData>
    <row r="3" spans="1:9" ht="20.100000000000001" customHeight="1" x14ac:dyDescent="0.3">
      <c r="A3" s="88" t="s">
        <v>32</v>
      </c>
      <c r="B3" s="88"/>
      <c r="C3" s="88"/>
      <c r="D3" s="88"/>
      <c r="E3" s="88"/>
      <c r="F3" s="88"/>
      <c r="G3" s="88"/>
      <c r="H3" s="88"/>
      <c r="I3" s="88"/>
    </row>
    <row r="4" spans="1:9" ht="20.100000000000001" customHeight="1" x14ac:dyDescent="0.3">
      <c r="A4" s="88" t="s">
        <v>33</v>
      </c>
      <c r="B4" s="88"/>
      <c r="C4" s="88"/>
      <c r="D4" s="88"/>
      <c r="E4" s="88"/>
      <c r="F4" s="88"/>
      <c r="G4" s="88"/>
      <c r="H4" s="88"/>
      <c r="I4" s="88"/>
    </row>
    <row r="8" spans="1:9" ht="15.75" x14ac:dyDescent="0.25">
      <c r="A8" s="89" t="s">
        <v>0</v>
      </c>
      <c r="B8" s="89"/>
      <c r="C8" s="89"/>
      <c r="D8" s="89"/>
      <c r="E8" s="89"/>
      <c r="F8" s="89"/>
      <c r="G8" s="89"/>
      <c r="H8" s="89"/>
      <c r="I8" s="89"/>
    </row>
    <row r="9" spans="1:9" ht="15" x14ac:dyDescent="0.2">
      <c r="A9" s="90" t="s">
        <v>78</v>
      </c>
      <c r="B9" s="90"/>
      <c r="C9" s="90"/>
      <c r="D9" s="90"/>
      <c r="E9" s="90"/>
      <c r="F9" s="90"/>
      <c r="G9" s="90"/>
      <c r="H9" s="90"/>
      <c r="I9" s="90"/>
    </row>
    <row r="11" spans="1:9" ht="15" x14ac:dyDescent="0.25">
      <c r="A11" s="1" t="s">
        <v>1</v>
      </c>
      <c r="F11" s="46"/>
    </row>
    <row r="12" spans="1:9" x14ac:dyDescent="0.2">
      <c r="A12" s="1" t="s">
        <v>2</v>
      </c>
      <c r="D12" s="2"/>
    </row>
    <row r="13" spans="1:9" x14ac:dyDescent="0.2">
      <c r="A13" s="17" t="s">
        <v>73</v>
      </c>
      <c r="B13" s="18"/>
      <c r="C13" s="18"/>
      <c r="D13" s="18"/>
      <c r="E13" s="26"/>
      <c r="F13" s="18"/>
      <c r="G13" s="18"/>
      <c r="H13" s="18"/>
      <c r="I13" s="18"/>
    </row>
    <row r="14" spans="1:9" x14ac:dyDescent="0.2">
      <c r="A14" s="3"/>
      <c r="B14" s="3"/>
      <c r="C14" s="3"/>
      <c r="D14" s="3"/>
      <c r="E14" s="5"/>
      <c r="F14" s="3"/>
      <c r="G14" s="3"/>
      <c r="H14" s="3"/>
      <c r="I14" s="3"/>
    </row>
    <row r="15" spans="1:9" x14ac:dyDescent="0.2">
      <c r="A15" s="4" t="s">
        <v>28</v>
      </c>
      <c r="B15" s="5"/>
      <c r="C15" s="5"/>
      <c r="D15" s="5"/>
      <c r="E15" s="27"/>
      <c r="F15" s="5"/>
      <c r="G15" s="5"/>
      <c r="H15" s="91" t="s">
        <v>3</v>
      </c>
      <c r="I15" s="91"/>
    </row>
    <row r="16" spans="1:9" x14ac:dyDescent="0.2">
      <c r="A16" s="6"/>
      <c r="B16" s="86" t="s">
        <v>4</v>
      </c>
      <c r="C16" s="86"/>
      <c r="D16" s="87" t="s">
        <v>23</v>
      </c>
      <c r="E16" s="83"/>
      <c r="F16" s="86" t="s">
        <v>29</v>
      </c>
      <c r="G16" s="86"/>
      <c r="H16" s="86" t="s">
        <v>30</v>
      </c>
      <c r="I16" s="86"/>
    </row>
    <row r="17" spans="1:14" x14ac:dyDescent="0.2">
      <c r="A17" s="6" t="s">
        <v>5</v>
      </c>
      <c r="B17" s="82">
        <v>1161847645.76</v>
      </c>
      <c r="C17" s="83"/>
      <c r="D17" s="82">
        <v>1209944307.3</v>
      </c>
      <c r="E17" s="84"/>
      <c r="F17" s="82">
        <v>1232590454.7</v>
      </c>
      <c r="G17" s="83"/>
      <c r="H17" s="82">
        <v>1282549043.3599999</v>
      </c>
      <c r="I17" s="83"/>
      <c r="N17" s="13"/>
    </row>
    <row r="18" spans="1:14" x14ac:dyDescent="0.2">
      <c r="A18" s="6"/>
      <c r="B18" s="54" t="s">
        <v>6</v>
      </c>
      <c r="C18" s="12" t="s">
        <v>21</v>
      </c>
      <c r="D18" s="54" t="s">
        <v>6</v>
      </c>
      <c r="E18" s="45" t="s">
        <v>22</v>
      </c>
      <c r="F18" s="54" t="s">
        <v>6</v>
      </c>
      <c r="G18" s="54" t="s">
        <v>22</v>
      </c>
      <c r="H18" s="54" t="s">
        <v>6</v>
      </c>
      <c r="I18" s="54" t="s">
        <v>22</v>
      </c>
    </row>
    <row r="19" spans="1:14" x14ac:dyDescent="0.2">
      <c r="A19" s="6" t="s">
        <v>7</v>
      </c>
      <c r="B19" s="7">
        <v>21202098.859999999</v>
      </c>
      <c r="C19" s="47">
        <f>(B19/B17)*100</f>
        <v>1.8248605088088861</v>
      </c>
      <c r="D19" s="7">
        <v>21946161.870000001</v>
      </c>
      <c r="E19" s="48">
        <f>(D19/D17)*100</f>
        <v>1.8138158704984555</v>
      </c>
      <c r="F19" s="7">
        <v>22478609.27</v>
      </c>
      <c r="G19" s="48">
        <f>(F19/F17)*100</f>
        <v>1.8236884103950863</v>
      </c>
      <c r="H19" s="7">
        <v>22826164.09</v>
      </c>
      <c r="I19" s="48">
        <f>H19/H17*100</f>
        <v>1.7797498043583899</v>
      </c>
    </row>
    <row r="20" spans="1:14" x14ac:dyDescent="0.2">
      <c r="A20" s="8" t="s">
        <v>26</v>
      </c>
      <c r="B20" s="7">
        <f>B17*0.057</f>
        <v>66225315.808320001</v>
      </c>
      <c r="C20" s="48">
        <v>5.7</v>
      </c>
      <c r="D20" s="53">
        <f>D17*0.057</f>
        <v>68966825.516100004</v>
      </c>
      <c r="E20" s="48">
        <v>5.7</v>
      </c>
      <c r="F20" s="44">
        <f>F17*0.057</f>
        <v>70257655.917900011</v>
      </c>
      <c r="G20" s="48">
        <v>5.7</v>
      </c>
      <c r="H20" s="7">
        <f>H17*0.057</f>
        <v>73105295.471519992</v>
      </c>
      <c r="I20" s="48">
        <v>5.7</v>
      </c>
    </row>
    <row r="21" spans="1:14" x14ac:dyDescent="0.2">
      <c r="A21" s="8" t="s">
        <v>27</v>
      </c>
      <c r="B21" s="7">
        <f>B17*0.06</f>
        <v>69710858.7456</v>
      </c>
      <c r="C21" s="48">
        <v>6</v>
      </c>
      <c r="D21" s="7">
        <f>D17*0.06</f>
        <v>72596658.437999994</v>
      </c>
      <c r="E21" s="48">
        <v>6</v>
      </c>
      <c r="F21" s="7">
        <f>F17*0.06</f>
        <v>73955427.282000005</v>
      </c>
      <c r="G21" s="48">
        <v>6</v>
      </c>
      <c r="H21" s="7">
        <f>H17*0.06</f>
        <v>76952942.601599991</v>
      </c>
      <c r="I21" s="48">
        <v>6</v>
      </c>
    </row>
    <row r="22" spans="1:14" x14ac:dyDescent="0.2">
      <c r="A22" s="8" t="s">
        <v>8</v>
      </c>
      <c r="B22" s="7"/>
      <c r="C22" s="9"/>
      <c r="D22" s="7"/>
      <c r="E22" s="8"/>
      <c r="F22" s="8"/>
      <c r="G22" s="49"/>
      <c r="H22" s="8"/>
      <c r="I22" s="49"/>
    </row>
    <row r="23" spans="1:14" x14ac:dyDescent="0.2">
      <c r="A23" s="19"/>
      <c r="B23" s="19"/>
      <c r="C23" s="19"/>
      <c r="D23" s="19"/>
      <c r="E23" s="22"/>
      <c r="F23" s="19"/>
      <c r="G23" s="19"/>
      <c r="H23" s="19"/>
      <c r="I23" s="19"/>
    </row>
    <row r="24" spans="1:14" x14ac:dyDescent="0.2">
      <c r="A24" s="22" t="s">
        <v>9</v>
      </c>
      <c r="B24" s="22"/>
      <c r="C24" s="22"/>
      <c r="D24" s="22"/>
      <c r="E24" s="29"/>
      <c r="F24" s="22"/>
      <c r="G24" s="22"/>
      <c r="H24" s="22"/>
      <c r="I24" s="22"/>
    </row>
    <row r="25" spans="1:14" x14ac:dyDescent="0.2">
      <c r="A25" s="38"/>
      <c r="B25" s="20"/>
      <c r="C25" s="20"/>
      <c r="D25" s="20"/>
      <c r="E25" s="20"/>
      <c r="F25" s="20"/>
      <c r="G25" s="20"/>
      <c r="H25" s="20"/>
      <c r="I25" s="21"/>
      <c r="L25" s="11"/>
    </row>
    <row r="26" spans="1:14" x14ac:dyDescent="0.2">
      <c r="A26" s="43"/>
      <c r="B26" s="28"/>
      <c r="C26" s="28"/>
      <c r="D26" s="28"/>
      <c r="E26" s="41"/>
      <c r="F26" s="28"/>
      <c r="G26" s="28"/>
      <c r="H26" s="28"/>
      <c r="I26" s="42"/>
      <c r="L26" s="11"/>
    </row>
    <row r="27" spans="1:14" x14ac:dyDescent="0.2">
      <c r="A27" s="23"/>
      <c r="B27" s="24"/>
      <c r="C27" s="24"/>
      <c r="D27" s="24"/>
      <c r="E27" s="24"/>
      <c r="F27" s="24"/>
      <c r="G27" s="24"/>
      <c r="H27" s="24"/>
      <c r="I27" s="25"/>
    </row>
    <row r="28" spans="1:14" x14ac:dyDescent="0.2">
      <c r="A28" s="23"/>
      <c r="B28" s="24"/>
      <c r="C28" s="24"/>
      <c r="D28" s="24"/>
      <c r="E28" s="37"/>
      <c r="F28" s="24"/>
      <c r="G28" s="24"/>
      <c r="H28" s="24"/>
      <c r="I28" s="25"/>
    </row>
    <row r="29" spans="1:14" x14ac:dyDescent="0.2">
      <c r="A29" s="19"/>
      <c r="B29" s="19"/>
      <c r="C29" s="19"/>
      <c r="D29" s="19"/>
      <c r="E29" s="22"/>
      <c r="F29" s="19"/>
      <c r="G29" s="19"/>
      <c r="H29" s="85"/>
      <c r="I29" s="85"/>
    </row>
    <row r="30" spans="1:14" x14ac:dyDescent="0.2">
      <c r="A30" s="6" t="s">
        <v>10</v>
      </c>
      <c r="B30" s="86" t="s">
        <v>6</v>
      </c>
      <c r="C30" s="86"/>
      <c r="D30" s="19"/>
      <c r="E30" s="31" t="s">
        <v>24</v>
      </c>
      <c r="F30" s="37"/>
      <c r="G30" s="30"/>
      <c r="H30" s="87" t="s">
        <v>6</v>
      </c>
      <c r="I30" s="83"/>
    </row>
    <row r="31" spans="1:14" x14ac:dyDescent="0.2">
      <c r="A31" s="8"/>
      <c r="B31" s="79"/>
      <c r="C31" s="79"/>
      <c r="D31" s="19"/>
      <c r="E31" s="38" t="s">
        <v>11</v>
      </c>
      <c r="F31" s="39"/>
      <c r="G31" s="40"/>
      <c r="H31" s="80">
        <v>0</v>
      </c>
      <c r="I31" s="81"/>
    </row>
    <row r="32" spans="1:14" x14ac:dyDescent="0.2">
      <c r="A32" s="6" t="s">
        <v>74</v>
      </c>
      <c r="B32" s="74"/>
      <c r="C32" s="76"/>
      <c r="D32" s="19"/>
      <c r="E32" s="38" t="s">
        <v>12</v>
      </c>
      <c r="F32" s="32"/>
      <c r="G32" s="33"/>
      <c r="H32" s="80">
        <v>666955.16</v>
      </c>
      <c r="I32" s="81"/>
    </row>
    <row r="33" spans="1:10" x14ac:dyDescent="0.2">
      <c r="A33" s="8" t="s">
        <v>13</v>
      </c>
      <c r="B33" s="79"/>
      <c r="C33" s="79"/>
      <c r="D33" s="19"/>
      <c r="E33" s="34" t="s">
        <v>14</v>
      </c>
      <c r="F33" s="35"/>
      <c r="G33" s="36"/>
      <c r="H33" s="74">
        <f>SUM(H31:I32)</f>
        <v>666955.16</v>
      </c>
      <c r="I33" s="75"/>
    </row>
    <row r="34" spans="1:10" x14ac:dyDescent="0.2">
      <c r="A34" s="8" t="s">
        <v>15</v>
      </c>
      <c r="B34" s="72">
        <v>666955.16</v>
      </c>
      <c r="C34" s="73"/>
      <c r="D34" s="19"/>
      <c r="E34" s="19"/>
      <c r="F34" s="19"/>
      <c r="G34" s="19"/>
      <c r="H34" s="19"/>
      <c r="I34" s="19"/>
    </row>
    <row r="35" spans="1:10" x14ac:dyDescent="0.2">
      <c r="A35" s="8" t="s">
        <v>16</v>
      </c>
      <c r="B35" s="72">
        <v>236952.72</v>
      </c>
      <c r="C35" s="73"/>
      <c r="D35" s="19"/>
      <c r="E35" s="19"/>
      <c r="F35" s="19"/>
      <c r="G35" s="19"/>
      <c r="H35" s="19"/>
      <c r="I35" s="19"/>
    </row>
    <row r="36" spans="1:10" x14ac:dyDescent="0.2">
      <c r="A36" s="8" t="s">
        <v>17</v>
      </c>
      <c r="B36" s="74">
        <v>0</v>
      </c>
      <c r="C36" s="75"/>
      <c r="D36" s="19"/>
      <c r="E36" s="19"/>
      <c r="F36" s="19"/>
      <c r="G36" s="19"/>
      <c r="H36" s="19"/>
      <c r="I36" s="19"/>
    </row>
    <row r="37" spans="1:10" x14ac:dyDescent="0.2">
      <c r="A37" s="6" t="s">
        <v>18</v>
      </c>
      <c r="B37" s="74">
        <f>SUM(B34:C36)</f>
        <v>903907.88</v>
      </c>
      <c r="C37" s="76"/>
      <c r="D37" s="19"/>
      <c r="E37" s="19"/>
      <c r="F37" s="19"/>
      <c r="G37" s="19"/>
      <c r="H37" s="19"/>
      <c r="I37" s="19"/>
    </row>
    <row r="38" spans="1:10" x14ac:dyDescent="0.2">
      <c r="A38" s="6" t="s">
        <v>19</v>
      </c>
      <c r="B38" s="77"/>
      <c r="C38" s="77"/>
      <c r="D38" s="19"/>
      <c r="E38" s="3"/>
      <c r="F38" s="19"/>
      <c r="G38" s="19"/>
      <c r="H38" s="19"/>
      <c r="I38" s="19"/>
    </row>
    <row r="39" spans="1:10" x14ac:dyDescent="0.2">
      <c r="A39" s="10" t="s">
        <v>43</v>
      </c>
      <c r="B39" s="78"/>
      <c r="C39" s="78"/>
      <c r="D39" s="3"/>
      <c r="E39" s="3"/>
      <c r="F39" s="3"/>
      <c r="G39" s="3"/>
      <c r="H39" s="3"/>
      <c r="I39" s="3"/>
    </row>
    <row r="40" spans="1:10" x14ac:dyDescent="0.2">
      <c r="A40" s="6" t="s">
        <v>20</v>
      </c>
      <c r="B40" s="68">
        <f>SUM(B37)</f>
        <v>903907.88</v>
      </c>
      <c r="C40" s="69"/>
      <c r="D40" s="3"/>
      <c r="E40" s="3"/>
      <c r="F40" s="3"/>
      <c r="G40" s="3"/>
      <c r="H40" s="3"/>
      <c r="I40" s="3"/>
    </row>
    <row r="41" spans="1:10" x14ac:dyDescent="0.2">
      <c r="A41" s="14"/>
      <c r="B41" s="15"/>
      <c r="C41" s="16"/>
      <c r="D41" s="3"/>
      <c r="E41" s="3"/>
      <c r="F41" s="3"/>
      <c r="G41" s="3"/>
      <c r="H41" s="3"/>
      <c r="I41" s="3"/>
    </row>
    <row r="42" spans="1:10" x14ac:dyDescent="0.2">
      <c r="E42" s="52"/>
    </row>
    <row r="43" spans="1:10" x14ac:dyDescent="0.2">
      <c r="A43" s="70" t="s">
        <v>75</v>
      </c>
      <c r="B43" s="70"/>
      <c r="C43" s="70"/>
      <c r="D43" s="70"/>
      <c r="E43" s="70"/>
      <c r="F43" s="70"/>
      <c r="G43" s="70"/>
      <c r="H43" s="70"/>
      <c r="I43" s="70"/>
      <c r="J43" s="70"/>
    </row>
    <row r="44" spans="1:10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</row>
    <row r="45" spans="1:10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</row>
    <row r="46" spans="1:10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</row>
    <row r="47" spans="1:10" x14ac:dyDescent="0.2">
      <c r="A47" s="52"/>
      <c r="B47" s="1" t="s">
        <v>36</v>
      </c>
      <c r="C47" s="1"/>
      <c r="D47" s="1"/>
      <c r="E47" s="1"/>
      <c r="F47" s="1"/>
      <c r="G47" s="1"/>
      <c r="H47" s="52"/>
      <c r="I47" s="52"/>
      <c r="J47" s="52"/>
    </row>
    <row r="48" spans="1:10" x14ac:dyDescent="0.2">
      <c r="A48" s="70" t="s">
        <v>46</v>
      </c>
      <c r="B48" s="70"/>
      <c r="C48" s="70"/>
      <c r="D48" s="70"/>
      <c r="E48" s="70"/>
      <c r="F48" s="70"/>
      <c r="G48" s="70"/>
      <c r="H48" s="70"/>
      <c r="I48" s="70"/>
      <c r="J48" s="1"/>
    </row>
    <row r="49" spans="1:10" x14ac:dyDescent="0.2">
      <c r="A49" s="70" t="s">
        <v>31</v>
      </c>
      <c r="B49" s="70"/>
      <c r="C49" s="70"/>
      <c r="D49" s="70"/>
      <c r="E49" s="70"/>
      <c r="F49" s="70"/>
      <c r="G49" s="70"/>
      <c r="H49" s="70"/>
      <c r="I49" s="70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  <row r="51" spans="1:10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</row>
    <row r="52" spans="1:10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</row>
    <row r="53" spans="1:10" x14ac:dyDescent="0.2">
      <c r="A53" s="71" t="s">
        <v>37</v>
      </c>
      <c r="B53" s="71"/>
      <c r="C53" s="71"/>
      <c r="D53" s="71"/>
      <c r="E53" s="71"/>
      <c r="F53" s="71"/>
      <c r="G53" s="71"/>
      <c r="H53" s="71"/>
      <c r="I53" s="71"/>
      <c r="J53" s="52"/>
    </row>
    <row r="54" spans="1:10" x14ac:dyDescent="0.2">
      <c r="A54" s="71" t="s">
        <v>49</v>
      </c>
      <c r="B54" s="71"/>
      <c r="C54" s="71"/>
      <c r="D54" s="71"/>
      <c r="E54" s="71"/>
      <c r="F54" s="71"/>
      <c r="G54" s="71"/>
      <c r="H54" s="71"/>
      <c r="I54" s="71"/>
    </row>
    <row r="55" spans="1:10" x14ac:dyDescent="0.2">
      <c r="A55" s="63" t="s">
        <v>51</v>
      </c>
      <c r="B55" s="64"/>
      <c r="C55" s="64"/>
      <c r="D55" s="64"/>
      <c r="E55" s="64"/>
      <c r="F55" s="64"/>
      <c r="G55" s="64"/>
      <c r="H55" s="64"/>
      <c r="I55" s="64"/>
    </row>
    <row r="58" spans="1:10" x14ac:dyDescent="0.2">
      <c r="J58" s="51"/>
    </row>
    <row r="59" spans="1:10" x14ac:dyDescent="0.2">
      <c r="A59" s="63" t="s">
        <v>41</v>
      </c>
      <c r="B59" s="63"/>
      <c r="C59" s="63"/>
      <c r="D59" s="63"/>
      <c r="E59" s="63"/>
      <c r="F59" s="63"/>
      <c r="G59" s="63"/>
      <c r="H59" s="63"/>
      <c r="I59" s="63"/>
    </row>
    <row r="60" spans="1:10" x14ac:dyDescent="0.2">
      <c r="A60" s="65" t="s">
        <v>76</v>
      </c>
      <c r="B60" s="65"/>
      <c r="C60" s="65"/>
      <c r="D60" s="65"/>
      <c r="E60" s="65"/>
      <c r="F60" s="65"/>
      <c r="G60" s="65"/>
      <c r="H60" s="65"/>
      <c r="I60" s="65"/>
    </row>
    <row r="61" spans="1:10" x14ac:dyDescent="0.2">
      <c r="A61" s="63" t="s">
        <v>77</v>
      </c>
      <c r="B61" s="63"/>
      <c r="C61" s="63"/>
      <c r="D61" s="63"/>
      <c r="E61" s="63"/>
      <c r="F61" s="63"/>
      <c r="G61" s="63"/>
      <c r="H61" s="63"/>
      <c r="I61" s="63"/>
    </row>
    <row r="62" spans="1:10" x14ac:dyDescent="0.2">
      <c r="A62" s="66" t="s">
        <v>40</v>
      </c>
      <c r="B62" s="66"/>
      <c r="C62" s="66"/>
      <c r="D62" s="66"/>
      <c r="E62" s="66"/>
      <c r="F62" s="66"/>
      <c r="G62" s="66"/>
      <c r="H62" s="66"/>
      <c r="I62" s="66"/>
    </row>
    <row r="63" spans="1:10" x14ac:dyDescent="0.2">
      <c r="D63" s="50"/>
      <c r="E63" s="50"/>
    </row>
    <row r="64" spans="1:10" x14ac:dyDescent="0.2">
      <c r="D64" s="50"/>
      <c r="E64" s="50"/>
    </row>
    <row r="65" spans="1:10" x14ac:dyDescent="0.2">
      <c r="D65" s="50"/>
      <c r="E65" s="50"/>
    </row>
    <row r="67" spans="1:10" x14ac:dyDescent="0.2">
      <c r="A67" s="67" t="s">
        <v>35</v>
      </c>
      <c r="B67" s="67"/>
      <c r="C67" s="67"/>
      <c r="D67" s="67"/>
      <c r="E67" s="67"/>
      <c r="F67" s="67"/>
      <c r="G67" s="67"/>
      <c r="H67" s="67"/>
      <c r="I67" s="67"/>
      <c r="J67" s="67"/>
    </row>
    <row r="68" spans="1:10" ht="13.5" x14ac:dyDescent="0.25">
      <c r="A68" s="62" t="s">
        <v>34</v>
      </c>
      <c r="B68" s="62"/>
      <c r="C68" s="62"/>
      <c r="D68" s="62"/>
      <c r="E68" s="62"/>
      <c r="F68" s="62"/>
      <c r="G68" s="62"/>
      <c r="H68" s="62"/>
      <c r="I68" s="62"/>
      <c r="J68" s="62"/>
    </row>
  </sheetData>
  <mergeCells count="41">
    <mergeCell ref="B30:C30"/>
    <mergeCell ref="H30:I30"/>
    <mergeCell ref="A3:I3"/>
    <mergeCell ref="A4:I4"/>
    <mergeCell ref="A8:I8"/>
    <mergeCell ref="A9:I9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H29:I29"/>
    <mergeCell ref="B31:C31"/>
    <mergeCell ref="H31:I31"/>
    <mergeCell ref="B32:C32"/>
    <mergeCell ref="H32:I32"/>
    <mergeCell ref="B33:C33"/>
    <mergeCell ref="H33:I33"/>
    <mergeCell ref="A54:I54"/>
    <mergeCell ref="B34:C34"/>
    <mergeCell ref="B35:C35"/>
    <mergeCell ref="B36:C36"/>
    <mergeCell ref="B37:C37"/>
    <mergeCell ref="B38:C38"/>
    <mergeCell ref="B39:C39"/>
    <mergeCell ref="B40:C40"/>
    <mergeCell ref="A43:J43"/>
    <mergeCell ref="A48:I48"/>
    <mergeCell ref="A49:I49"/>
    <mergeCell ref="A53:I53"/>
    <mergeCell ref="A68:J68"/>
    <mergeCell ref="A55:I55"/>
    <mergeCell ref="A59:I59"/>
    <mergeCell ref="A60:I60"/>
    <mergeCell ref="A61:I61"/>
    <mergeCell ref="A62:I62"/>
    <mergeCell ref="A67:J67"/>
  </mergeCells>
  <pageMargins left="0.91" right="0.31496062992125984" top="0.76" bottom="0.67" header="0.17" footer="0.51181102362204722"/>
  <pageSetup paperSize="9" scale="85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PBrush" shapeId="146433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0</xdr:rowOff>
              </from>
              <to>
                <xdr:col>0</xdr:col>
                <xdr:colOff>1019175</xdr:colOff>
                <xdr:row>5</xdr:row>
                <xdr:rowOff>104775</xdr:rowOff>
              </to>
            </anchor>
          </objectPr>
        </oleObject>
      </mc:Choice>
      <mc:Fallback>
        <oleObject progId="PBrush" shapeId="146433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286AC-0EEF-40F3-8B6E-41FD25E683C9}">
  <dimension ref="A3:N68"/>
  <sheetViews>
    <sheetView zoomScale="145" zoomScaleNormal="145" workbookViewId="0">
      <selection activeCell="H17" sqref="H17:I17"/>
    </sheetView>
  </sheetViews>
  <sheetFormatPr defaultRowHeight="12.75" x14ac:dyDescent="0.2"/>
  <cols>
    <col min="1" max="1" width="28.140625" customWidth="1"/>
    <col min="2" max="2" width="13.42578125" customWidth="1"/>
    <col min="3" max="3" width="5.5703125" customWidth="1"/>
    <col min="4" max="4" width="12" customWidth="1"/>
    <col min="5" max="5" width="6.5703125" customWidth="1"/>
    <col min="6" max="6" width="12.140625" customWidth="1"/>
    <col min="7" max="7" width="6.7109375" customWidth="1"/>
    <col min="8" max="8" width="11.140625" customWidth="1"/>
    <col min="9" max="9" width="6.28515625" customWidth="1"/>
    <col min="12" max="12" width="11.7109375" bestFit="1" customWidth="1"/>
  </cols>
  <sheetData>
    <row r="3" spans="1:9" ht="20.100000000000001" customHeight="1" x14ac:dyDescent="0.3">
      <c r="A3" s="88" t="s">
        <v>32</v>
      </c>
      <c r="B3" s="88"/>
      <c r="C3" s="88"/>
      <c r="D3" s="88"/>
      <c r="E3" s="88"/>
      <c r="F3" s="88"/>
      <c r="G3" s="88"/>
      <c r="H3" s="88"/>
      <c r="I3" s="88"/>
    </row>
    <row r="4" spans="1:9" ht="20.100000000000001" customHeight="1" x14ac:dyDescent="0.3">
      <c r="A4" s="88" t="s">
        <v>33</v>
      </c>
      <c r="B4" s="88"/>
      <c r="C4" s="88"/>
      <c r="D4" s="88"/>
      <c r="E4" s="88"/>
      <c r="F4" s="88"/>
      <c r="G4" s="88"/>
      <c r="H4" s="88"/>
      <c r="I4" s="88"/>
    </row>
    <row r="8" spans="1:9" ht="15.75" x14ac:dyDescent="0.25">
      <c r="A8" s="89" t="s">
        <v>0</v>
      </c>
      <c r="B8" s="89"/>
      <c r="C8" s="89"/>
      <c r="D8" s="89"/>
      <c r="E8" s="89"/>
      <c r="F8" s="89"/>
      <c r="G8" s="89"/>
      <c r="H8" s="89"/>
      <c r="I8" s="89"/>
    </row>
    <row r="9" spans="1:9" ht="15" x14ac:dyDescent="0.2">
      <c r="A9" s="90" t="s">
        <v>25</v>
      </c>
      <c r="B9" s="90"/>
      <c r="C9" s="90"/>
      <c r="D9" s="90"/>
      <c r="E9" s="90"/>
      <c r="F9" s="90"/>
      <c r="G9" s="90"/>
      <c r="H9" s="90"/>
      <c r="I9" s="90"/>
    </row>
    <row r="11" spans="1:9" ht="15" x14ac:dyDescent="0.25">
      <c r="A11" s="1" t="s">
        <v>1</v>
      </c>
      <c r="F11" s="46"/>
    </row>
    <row r="12" spans="1:9" x14ac:dyDescent="0.2">
      <c r="A12" s="1" t="s">
        <v>2</v>
      </c>
      <c r="D12" s="2"/>
    </row>
    <row r="13" spans="1:9" x14ac:dyDescent="0.2">
      <c r="A13" s="17" t="s">
        <v>57</v>
      </c>
      <c r="B13" s="18"/>
      <c r="C13" s="18"/>
      <c r="D13" s="18"/>
      <c r="E13" s="26"/>
      <c r="F13" s="18"/>
      <c r="G13" s="18"/>
      <c r="H13" s="18"/>
      <c r="I13" s="18"/>
    </row>
    <row r="14" spans="1:9" x14ac:dyDescent="0.2">
      <c r="A14" s="3"/>
      <c r="B14" s="3"/>
      <c r="C14" s="3"/>
      <c r="D14" s="3"/>
      <c r="E14" s="5"/>
      <c r="F14" s="3"/>
      <c r="G14" s="3"/>
      <c r="H14" s="3"/>
      <c r="I14" s="3"/>
    </row>
    <row r="15" spans="1:9" x14ac:dyDescent="0.2">
      <c r="A15" s="4" t="s">
        <v>28</v>
      </c>
      <c r="B15" s="5"/>
      <c r="C15" s="5"/>
      <c r="D15" s="5"/>
      <c r="E15" s="27"/>
      <c r="F15" s="5"/>
      <c r="G15" s="5"/>
      <c r="H15" s="91" t="s">
        <v>3</v>
      </c>
      <c r="I15" s="91"/>
    </row>
    <row r="16" spans="1:9" x14ac:dyDescent="0.2">
      <c r="A16" s="6"/>
      <c r="B16" s="60" t="s">
        <v>23</v>
      </c>
      <c r="C16" s="58"/>
      <c r="D16" s="61" t="s">
        <v>55</v>
      </c>
      <c r="E16" s="61"/>
      <c r="F16" s="86" t="s">
        <v>29</v>
      </c>
      <c r="G16" s="86"/>
      <c r="H16" s="86" t="s">
        <v>71</v>
      </c>
      <c r="I16" s="86"/>
    </row>
    <row r="17" spans="1:14" x14ac:dyDescent="0.2">
      <c r="A17" s="6" t="s">
        <v>5</v>
      </c>
      <c r="B17" s="57">
        <v>1209944307.3</v>
      </c>
      <c r="C17" s="59"/>
      <c r="D17" s="57">
        <v>1217100849.51</v>
      </c>
      <c r="E17" s="58"/>
      <c r="F17" s="82">
        <v>1232590454.7</v>
      </c>
      <c r="G17" s="83"/>
      <c r="H17" s="82">
        <v>1261639556.79</v>
      </c>
      <c r="I17" s="83"/>
      <c r="N17" s="13"/>
    </row>
    <row r="18" spans="1:14" x14ac:dyDescent="0.2">
      <c r="A18" s="6"/>
      <c r="B18" s="54" t="s">
        <v>6</v>
      </c>
      <c r="C18" s="45" t="s">
        <v>22</v>
      </c>
      <c r="D18" s="54" t="s">
        <v>6</v>
      </c>
      <c r="E18" s="54" t="s">
        <v>22</v>
      </c>
      <c r="F18" s="54" t="s">
        <v>6</v>
      </c>
      <c r="G18" s="54" t="s">
        <v>22</v>
      </c>
      <c r="H18" s="54" t="s">
        <v>6</v>
      </c>
      <c r="I18" s="54" t="s">
        <v>22</v>
      </c>
    </row>
    <row r="19" spans="1:14" x14ac:dyDescent="0.2">
      <c r="A19" s="6" t="s">
        <v>7</v>
      </c>
      <c r="B19" s="7">
        <v>21946161.870000001</v>
      </c>
      <c r="C19" s="48">
        <f>(B19/B17)*100</f>
        <v>1.8138158704984555</v>
      </c>
      <c r="D19" s="7">
        <v>22240204.559999999</v>
      </c>
      <c r="E19" s="55">
        <f>(D19/D17)*100</f>
        <v>1.8273099200410401</v>
      </c>
      <c r="F19" s="7">
        <v>22478609.27</v>
      </c>
      <c r="G19" s="48">
        <f>F19/F17*100</f>
        <v>1.8236884103950863</v>
      </c>
      <c r="H19" s="7">
        <v>22714825.239999998</v>
      </c>
      <c r="I19" s="48">
        <f>H19/H17*100</f>
        <v>1.8004211359537201</v>
      </c>
    </row>
    <row r="20" spans="1:14" x14ac:dyDescent="0.2">
      <c r="A20" s="8" t="s">
        <v>26</v>
      </c>
      <c r="B20" s="53">
        <f>B17*0.057</f>
        <v>68966825.516100004</v>
      </c>
      <c r="C20" s="48">
        <v>5.7</v>
      </c>
      <c r="D20" s="44">
        <f>D17*0.057</f>
        <v>69374748.422069997</v>
      </c>
      <c r="E20" s="48">
        <v>5.7</v>
      </c>
      <c r="F20" s="7">
        <f>F17*0.057</f>
        <v>70257655.917900011</v>
      </c>
      <c r="G20" s="48">
        <v>5.7</v>
      </c>
      <c r="H20" s="7">
        <f>H17*0.057</f>
        <v>71913454.737029999</v>
      </c>
      <c r="I20" s="48">
        <v>5.7</v>
      </c>
    </row>
    <row r="21" spans="1:14" x14ac:dyDescent="0.2">
      <c r="A21" s="8" t="s">
        <v>27</v>
      </c>
      <c r="B21" s="7">
        <f>B17*0.06</f>
        <v>72596658.437999994</v>
      </c>
      <c r="C21" s="48">
        <v>6</v>
      </c>
      <c r="D21" s="7">
        <f>D17*0.06</f>
        <v>73026050.970599994</v>
      </c>
      <c r="E21" s="48">
        <v>6</v>
      </c>
      <c r="F21" s="7">
        <f>F17*0.06</f>
        <v>73955427.282000005</v>
      </c>
      <c r="G21" s="48">
        <v>6</v>
      </c>
      <c r="H21" s="7">
        <f>H17*0.06</f>
        <v>75698373.407399997</v>
      </c>
      <c r="I21" s="48">
        <v>6</v>
      </c>
    </row>
    <row r="22" spans="1:14" x14ac:dyDescent="0.2">
      <c r="A22" s="8" t="s">
        <v>8</v>
      </c>
      <c r="B22" s="7"/>
      <c r="C22" s="9"/>
      <c r="D22" s="7"/>
      <c r="E22" s="8"/>
      <c r="F22" s="8"/>
      <c r="G22" s="49"/>
      <c r="H22" s="8"/>
      <c r="I22" s="49"/>
    </row>
    <row r="23" spans="1:14" x14ac:dyDescent="0.2">
      <c r="A23" s="19"/>
      <c r="B23" s="19"/>
      <c r="C23" s="19"/>
      <c r="D23" s="19"/>
      <c r="E23" s="22"/>
      <c r="F23" s="19"/>
      <c r="G23" s="19"/>
      <c r="H23" s="19"/>
      <c r="I23" s="19"/>
    </row>
    <row r="24" spans="1:14" x14ac:dyDescent="0.2">
      <c r="A24" s="22" t="s">
        <v>9</v>
      </c>
      <c r="B24" s="22"/>
      <c r="C24" s="22"/>
      <c r="D24" s="22"/>
      <c r="E24" s="29"/>
      <c r="F24" s="22"/>
      <c r="G24" s="22"/>
      <c r="H24" s="22"/>
      <c r="I24" s="22"/>
    </row>
    <row r="25" spans="1:14" x14ac:dyDescent="0.2">
      <c r="A25" s="38"/>
      <c r="B25" s="20"/>
      <c r="C25" s="20"/>
      <c r="D25" s="20"/>
      <c r="E25" s="20"/>
      <c r="F25" s="20"/>
      <c r="G25" s="20"/>
      <c r="H25" s="20"/>
      <c r="I25" s="21"/>
      <c r="L25" s="11"/>
    </row>
    <row r="26" spans="1:14" x14ac:dyDescent="0.2">
      <c r="A26" s="43"/>
      <c r="B26" s="28"/>
      <c r="C26" s="28"/>
      <c r="D26" s="28"/>
      <c r="E26" s="41"/>
      <c r="F26" s="28"/>
      <c r="G26" s="28"/>
      <c r="H26" s="28"/>
      <c r="I26" s="42"/>
      <c r="L26" s="11"/>
    </row>
    <row r="27" spans="1:14" x14ac:dyDescent="0.2">
      <c r="A27" s="23"/>
      <c r="B27" s="24"/>
      <c r="C27" s="24"/>
      <c r="D27" s="24"/>
      <c r="E27" s="24"/>
      <c r="F27" s="24"/>
      <c r="G27" s="24"/>
      <c r="H27" s="24"/>
      <c r="I27" s="25"/>
    </row>
    <row r="28" spans="1:14" x14ac:dyDescent="0.2">
      <c r="A28" s="23"/>
      <c r="B28" s="24"/>
      <c r="C28" s="24"/>
      <c r="D28" s="24"/>
      <c r="E28" s="37"/>
      <c r="F28" s="24"/>
      <c r="G28" s="24"/>
      <c r="H28" s="24"/>
      <c r="I28" s="25"/>
    </row>
    <row r="29" spans="1:14" x14ac:dyDescent="0.2">
      <c r="A29" s="19"/>
      <c r="B29" s="19"/>
      <c r="C29" s="19"/>
      <c r="D29" s="19"/>
      <c r="E29" s="22"/>
      <c r="F29" s="19"/>
      <c r="G29" s="19"/>
      <c r="H29" s="85"/>
      <c r="I29" s="85"/>
    </row>
    <row r="30" spans="1:14" x14ac:dyDescent="0.2">
      <c r="A30" s="6" t="s">
        <v>10</v>
      </c>
      <c r="B30" s="86" t="s">
        <v>6</v>
      </c>
      <c r="C30" s="86"/>
      <c r="D30" s="19"/>
      <c r="E30" s="31" t="s">
        <v>24</v>
      </c>
      <c r="F30" s="37"/>
      <c r="G30" s="30"/>
      <c r="H30" s="87" t="s">
        <v>6</v>
      </c>
      <c r="I30" s="83"/>
    </row>
    <row r="31" spans="1:14" x14ac:dyDescent="0.2">
      <c r="A31" s="8"/>
      <c r="B31" s="79"/>
      <c r="C31" s="79"/>
      <c r="D31" s="19"/>
      <c r="E31" s="38" t="s">
        <v>11</v>
      </c>
      <c r="F31" s="39"/>
      <c r="G31" s="40"/>
      <c r="H31" s="80">
        <v>0</v>
      </c>
      <c r="I31" s="81"/>
    </row>
    <row r="32" spans="1:14" x14ac:dyDescent="0.2">
      <c r="A32" s="6" t="s">
        <v>69</v>
      </c>
      <c r="B32" s="74"/>
      <c r="C32" s="76"/>
      <c r="D32" s="19"/>
      <c r="E32" s="38" t="s">
        <v>12</v>
      </c>
      <c r="F32" s="32"/>
      <c r="G32" s="33"/>
      <c r="H32" s="80">
        <v>0</v>
      </c>
      <c r="I32" s="81"/>
    </row>
    <row r="33" spans="1:10" x14ac:dyDescent="0.2">
      <c r="A33" s="8" t="s">
        <v>13</v>
      </c>
      <c r="B33" s="79"/>
      <c r="C33" s="79"/>
      <c r="D33" s="19"/>
      <c r="E33" s="34" t="s">
        <v>14</v>
      </c>
      <c r="F33" s="35"/>
      <c r="G33" s="36"/>
      <c r="H33" s="74">
        <f>SUM(H31:I32)</f>
        <v>0</v>
      </c>
      <c r="I33" s="75"/>
    </row>
    <row r="34" spans="1:10" x14ac:dyDescent="0.2">
      <c r="A34" s="8" t="s">
        <v>15</v>
      </c>
      <c r="B34" s="72"/>
      <c r="C34" s="73"/>
      <c r="D34" s="19"/>
      <c r="E34" s="19"/>
      <c r="F34" s="19"/>
      <c r="G34" s="19"/>
      <c r="H34" s="19"/>
      <c r="I34" s="19"/>
    </row>
    <row r="35" spans="1:10" x14ac:dyDescent="0.2">
      <c r="A35" s="8" t="s">
        <v>16</v>
      </c>
      <c r="B35" s="72"/>
      <c r="C35" s="73"/>
      <c r="D35" s="19"/>
      <c r="E35" s="56" t="s">
        <v>64</v>
      </c>
      <c r="F35" s="56"/>
      <c r="G35" s="56"/>
      <c r="H35" s="56"/>
      <c r="I35" s="56"/>
    </row>
    <row r="36" spans="1:10" x14ac:dyDescent="0.2">
      <c r="A36" s="8" t="s">
        <v>17</v>
      </c>
      <c r="B36" s="74"/>
      <c r="C36" s="75"/>
      <c r="D36" s="19"/>
      <c r="E36" s="19"/>
      <c r="F36" s="19"/>
      <c r="G36" s="19"/>
      <c r="H36" s="19"/>
      <c r="I36" s="19"/>
    </row>
    <row r="37" spans="1:10" x14ac:dyDescent="0.2">
      <c r="A37" s="6" t="s">
        <v>18</v>
      </c>
      <c r="B37" s="74"/>
      <c r="C37" s="76"/>
      <c r="D37" s="19"/>
      <c r="E37" s="19"/>
      <c r="F37" s="19"/>
      <c r="G37" s="19"/>
      <c r="H37" s="19"/>
      <c r="I37" s="19"/>
    </row>
    <row r="38" spans="1:10" x14ac:dyDescent="0.2">
      <c r="A38" s="6" t="s">
        <v>19</v>
      </c>
      <c r="B38" s="77"/>
      <c r="C38" s="77"/>
      <c r="D38" s="19"/>
      <c r="E38" s="3"/>
      <c r="F38" s="19"/>
      <c r="G38" s="19"/>
      <c r="H38" s="19"/>
      <c r="I38" s="19"/>
    </row>
    <row r="39" spans="1:10" x14ac:dyDescent="0.2">
      <c r="A39" s="10" t="s">
        <v>43</v>
      </c>
      <c r="B39" s="78"/>
      <c r="C39" s="78"/>
      <c r="D39" s="3"/>
      <c r="E39" s="3"/>
      <c r="F39" s="3"/>
      <c r="G39" s="3"/>
      <c r="H39" s="3"/>
      <c r="I39" s="3"/>
    </row>
    <row r="40" spans="1:10" x14ac:dyDescent="0.2">
      <c r="A40" s="6" t="s">
        <v>20</v>
      </c>
      <c r="B40" s="68"/>
      <c r="C40" s="69"/>
      <c r="D40" s="3"/>
      <c r="E40" s="3"/>
      <c r="F40" s="3"/>
      <c r="G40" s="3"/>
      <c r="H40" s="3"/>
      <c r="I40" s="3"/>
    </row>
    <row r="41" spans="1:10" x14ac:dyDescent="0.2">
      <c r="A41" s="14"/>
      <c r="B41" s="15"/>
      <c r="C41" s="16"/>
      <c r="D41" s="3"/>
      <c r="E41" s="3"/>
      <c r="F41" s="3"/>
      <c r="G41" s="3"/>
      <c r="H41" s="3"/>
      <c r="I41" s="3"/>
    </row>
    <row r="42" spans="1:10" x14ac:dyDescent="0.2">
      <c r="E42" s="52"/>
    </row>
    <row r="43" spans="1:10" x14ac:dyDescent="0.2">
      <c r="A43" s="70" t="s">
        <v>72</v>
      </c>
      <c r="B43" s="70"/>
      <c r="C43" s="70"/>
      <c r="D43" s="70"/>
      <c r="E43" s="70"/>
      <c r="F43" s="70"/>
      <c r="G43" s="70"/>
      <c r="H43" s="70"/>
      <c r="I43" s="70"/>
      <c r="J43" s="70"/>
    </row>
    <row r="44" spans="1:10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</row>
    <row r="45" spans="1:10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</row>
    <row r="46" spans="1:10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</row>
    <row r="47" spans="1:10" x14ac:dyDescent="0.2">
      <c r="A47" s="52"/>
      <c r="B47" s="1" t="s">
        <v>36</v>
      </c>
      <c r="C47" s="1"/>
      <c r="D47" s="1"/>
      <c r="E47" s="1"/>
      <c r="F47" s="1"/>
      <c r="G47" s="1"/>
      <c r="H47" s="52"/>
      <c r="I47" s="52"/>
      <c r="J47" s="52"/>
    </row>
    <row r="48" spans="1:10" x14ac:dyDescent="0.2">
      <c r="A48" s="70" t="s">
        <v>46</v>
      </c>
      <c r="B48" s="70"/>
      <c r="C48" s="70"/>
      <c r="D48" s="70"/>
      <c r="E48" s="70"/>
      <c r="F48" s="70"/>
      <c r="G48" s="70"/>
      <c r="H48" s="70"/>
      <c r="I48" s="70"/>
      <c r="J48" s="1"/>
    </row>
    <row r="49" spans="1:10" x14ac:dyDescent="0.2">
      <c r="A49" s="70" t="s">
        <v>31</v>
      </c>
      <c r="B49" s="70"/>
      <c r="C49" s="70"/>
      <c r="D49" s="70"/>
      <c r="E49" s="70"/>
      <c r="F49" s="70"/>
      <c r="G49" s="70"/>
      <c r="H49" s="70"/>
      <c r="I49" s="70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  <row r="51" spans="1:10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</row>
    <row r="52" spans="1:10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</row>
    <row r="53" spans="1:10" x14ac:dyDescent="0.2">
      <c r="A53" s="71" t="s">
        <v>37</v>
      </c>
      <c r="B53" s="71"/>
      <c r="C53" s="71"/>
      <c r="D53" s="71"/>
      <c r="E53" s="71"/>
      <c r="F53" s="71"/>
      <c r="G53" s="71"/>
      <c r="H53" s="71"/>
      <c r="I53" s="71"/>
      <c r="J53" s="52"/>
    </row>
    <row r="54" spans="1:10" x14ac:dyDescent="0.2">
      <c r="A54" s="71" t="s">
        <v>49</v>
      </c>
      <c r="B54" s="71"/>
      <c r="C54" s="71"/>
      <c r="D54" s="71"/>
      <c r="E54" s="71"/>
      <c r="F54" s="71"/>
      <c r="G54" s="71"/>
      <c r="H54" s="71"/>
      <c r="I54" s="71"/>
    </row>
    <row r="55" spans="1:10" x14ac:dyDescent="0.2">
      <c r="A55" s="63" t="s">
        <v>51</v>
      </c>
      <c r="B55" s="64"/>
      <c r="C55" s="64"/>
      <c r="D55" s="64"/>
      <c r="E55" s="64"/>
      <c r="F55" s="64"/>
      <c r="G55" s="64"/>
      <c r="H55" s="64"/>
      <c r="I55" s="64"/>
    </row>
    <row r="58" spans="1:10" x14ac:dyDescent="0.2">
      <c r="J58" s="51"/>
    </row>
    <row r="59" spans="1:10" x14ac:dyDescent="0.2">
      <c r="A59" s="63" t="s">
        <v>41</v>
      </c>
      <c r="B59" s="63"/>
      <c r="C59" s="63"/>
      <c r="D59" s="63"/>
      <c r="E59" s="63"/>
      <c r="F59" s="63"/>
      <c r="G59" s="63"/>
      <c r="H59" s="63"/>
      <c r="I59" s="63"/>
    </row>
    <row r="60" spans="1:10" x14ac:dyDescent="0.2">
      <c r="A60" s="65" t="s">
        <v>66</v>
      </c>
      <c r="B60" s="65"/>
      <c r="C60" s="65"/>
      <c r="D60" s="65"/>
      <c r="E60" s="65"/>
      <c r="F60" s="65"/>
      <c r="G60" s="65"/>
      <c r="H60" s="65"/>
      <c r="I60" s="65"/>
    </row>
    <row r="61" spans="1:10" x14ac:dyDescent="0.2">
      <c r="A61" s="63" t="s">
        <v>67</v>
      </c>
      <c r="B61" s="63"/>
      <c r="C61" s="63"/>
      <c r="D61" s="63"/>
      <c r="E61" s="63"/>
      <c r="F61" s="63"/>
      <c r="G61" s="63"/>
      <c r="H61" s="63"/>
      <c r="I61" s="63"/>
    </row>
    <row r="62" spans="1:10" x14ac:dyDescent="0.2">
      <c r="A62" s="66" t="s">
        <v>40</v>
      </c>
      <c r="B62" s="66"/>
      <c r="C62" s="66"/>
      <c r="D62" s="66"/>
      <c r="E62" s="66"/>
      <c r="F62" s="66"/>
      <c r="G62" s="66"/>
      <c r="H62" s="66"/>
      <c r="I62" s="66"/>
    </row>
    <row r="63" spans="1:10" x14ac:dyDescent="0.2">
      <c r="D63" s="50"/>
      <c r="E63" s="50"/>
    </row>
    <row r="64" spans="1:10" x14ac:dyDescent="0.2">
      <c r="D64" s="50"/>
      <c r="E64" s="50"/>
    </row>
    <row r="65" spans="1:10" x14ac:dyDescent="0.2">
      <c r="D65" s="50"/>
      <c r="E65" s="50"/>
    </row>
    <row r="67" spans="1:10" x14ac:dyDescent="0.2">
      <c r="A67" s="67" t="s">
        <v>35</v>
      </c>
      <c r="B67" s="67"/>
      <c r="C67" s="67"/>
      <c r="D67" s="67"/>
      <c r="E67" s="67"/>
      <c r="F67" s="67"/>
      <c r="G67" s="67"/>
      <c r="H67" s="67"/>
      <c r="I67" s="67"/>
      <c r="J67" s="67"/>
    </row>
    <row r="68" spans="1:10" ht="13.5" x14ac:dyDescent="0.25">
      <c r="A68" s="62" t="s">
        <v>34</v>
      </c>
      <c r="B68" s="62"/>
      <c r="C68" s="62"/>
      <c r="D68" s="62"/>
      <c r="E68" s="62"/>
      <c r="F68" s="62"/>
      <c r="G68" s="62"/>
      <c r="H68" s="62"/>
      <c r="I68" s="62"/>
      <c r="J68" s="62"/>
    </row>
  </sheetData>
  <mergeCells count="37">
    <mergeCell ref="F16:G16"/>
    <mergeCell ref="H16:I16"/>
    <mergeCell ref="A3:I3"/>
    <mergeCell ref="A4:I4"/>
    <mergeCell ref="A8:I8"/>
    <mergeCell ref="A9:I9"/>
    <mergeCell ref="H15:I15"/>
    <mergeCell ref="B35:C35"/>
    <mergeCell ref="F17:G17"/>
    <mergeCell ref="H17:I17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A59:I59"/>
    <mergeCell ref="B36:C36"/>
    <mergeCell ref="B37:C37"/>
    <mergeCell ref="B38:C38"/>
    <mergeCell ref="B39:C39"/>
    <mergeCell ref="B40:C40"/>
    <mergeCell ref="A43:J43"/>
    <mergeCell ref="A48:I48"/>
    <mergeCell ref="A49:I49"/>
    <mergeCell ref="A53:I53"/>
    <mergeCell ref="A54:I54"/>
    <mergeCell ref="A55:I55"/>
    <mergeCell ref="A60:I60"/>
    <mergeCell ref="A61:I61"/>
    <mergeCell ref="A62:I62"/>
    <mergeCell ref="A67:J67"/>
    <mergeCell ref="A68:J68"/>
  </mergeCells>
  <pageMargins left="0.91" right="0.31496062992125984" top="0.76" bottom="0.67" header="0.17" footer="0.51181102362204722"/>
  <pageSetup paperSize="9" scale="85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PBrush" shapeId="137217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0</xdr:rowOff>
              </from>
              <to>
                <xdr:col>0</xdr:col>
                <xdr:colOff>1019175</xdr:colOff>
                <xdr:row>5</xdr:row>
                <xdr:rowOff>104775</xdr:rowOff>
              </to>
            </anchor>
          </objectPr>
        </oleObject>
      </mc:Choice>
      <mc:Fallback>
        <oleObject progId="PBrush" shapeId="137217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DD544-E0D7-4331-8605-17ADD281387E}">
  <dimension ref="A3:N68"/>
  <sheetViews>
    <sheetView topLeftCell="A10" zoomScale="145" zoomScaleNormal="145" workbookViewId="0">
      <selection activeCell="A44" sqref="A44"/>
    </sheetView>
  </sheetViews>
  <sheetFormatPr defaultRowHeight="12.75" x14ac:dyDescent="0.2"/>
  <cols>
    <col min="1" max="1" width="28.140625" customWidth="1"/>
    <col min="2" max="2" width="13.42578125" customWidth="1"/>
    <col min="3" max="3" width="5.5703125" customWidth="1"/>
    <col min="4" max="4" width="12" customWidth="1"/>
    <col min="5" max="5" width="6.5703125" customWidth="1"/>
    <col min="6" max="6" width="12.140625" customWidth="1"/>
    <col min="7" max="7" width="6.7109375" customWidth="1"/>
    <col min="8" max="8" width="11.140625" customWidth="1"/>
    <col min="9" max="9" width="6.28515625" customWidth="1"/>
    <col min="12" max="12" width="11.7109375" bestFit="1" customWidth="1"/>
  </cols>
  <sheetData>
    <row r="3" spans="1:9" ht="20.100000000000001" customHeight="1" x14ac:dyDescent="0.3">
      <c r="A3" s="88" t="s">
        <v>32</v>
      </c>
      <c r="B3" s="88"/>
      <c r="C3" s="88"/>
      <c r="D3" s="88"/>
      <c r="E3" s="88"/>
      <c r="F3" s="88"/>
      <c r="G3" s="88"/>
      <c r="H3" s="88"/>
      <c r="I3" s="88"/>
    </row>
    <row r="4" spans="1:9" ht="20.100000000000001" customHeight="1" x14ac:dyDescent="0.3">
      <c r="A4" s="88" t="s">
        <v>33</v>
      </c>
      <c r="B4" s="88"/>
      <c r="C4" s="88"/>
      <c r="D4" s="88"/>
      <c r="E4" s="88"/>
      <c r="F4" s="88"/>
      <c r="G4" s="88"/>
      <c r="H4" s="88"/>
      <c r="I4" s="88"/>
    </row>
    <row r="8" spans="1:9" ht="15.75" x14ac:dyDescent="0.25">
      <c r="A8" s="89" t="s">
        <v>0</v>
      </c>
      <c r="B8" s="89"/>
      <c r="C8" s="89"/>
      <c r="D8" s="89"/>
      <c r="E8" s="89"/>
      <c r="F8" s="89"/>
      <c r="G8" s="89"/>
      <c r="H8" s="89"/>
      <c r="I8" s="89"/>
    </row>
    <row r="9" spans="1:9" ht="15" x14ac:dyDescent="0.2">
      <c r="A9" s="90" t="s">
        <v>25</v>
      </c>
      <c r="B9" s="90"/>
      <c r="C9" s="90"/>
      <c r="D9" s="90"/>
      <c r="E9" s="90"/>
      <c r="F9" s="90"/>
      <c r="G9" s="90"/>
      <c r="H9" s="90"/>
      <c r="I9" s="90"/>
    </row>
    <row r="11" spans="1:9" ht="15" x14ac:dyDescent="0.25">
      <c r="A11" s="1" t="s">
        <v>1</v>
      </c>
      <c r="F11" s="46"/>
    </row>
    <row r="12" spans="1:9" x14ac:dyDescent="0.2">
      <c r="A12" s="1" t="s">
        <v>2</v>
      </c>
      <c r="D12" s="2"/>
    </row>
    <row r="13" spans="1:9" x14ac:dyDescent="0.2">
      <c r="A13" s="17" t="s">
        <v>57</v>
      </c>
      <c r="B13" s="18"/>
      <c r="C13" s="18"/>
      <c r="D13" s="18"/>
      <c r="E13" s="26"/>
      <c r="F13" s="18"/>
      <c r="G13" s="18"/>
      <c r="H13" s="18"/>
      <c r="I13" s="18"/>
    </row>
    <row r="14" spans="1:9" x14ac:dyDescent="0.2">
      <c r="A14" s="3"/>
      <c r="B14" s="3"/>
      <c r="C14" s="3"/>
      <c r="D14" s="3"/>
      <c r="E14" s="5"/>
      <c r="F14" s="3"/>
      <c r="G14" s="3"/>
      <c r="H14" s="3"/>
      <c r="I14" s="3"/>
    </row>
    <row r="15" spans="1:9" x14ac:dyDescent="0.2">
      <c r="A15" s="4" t="s">
        <v>28</v>
      </c>
      <c r="B15" s="5"/>
      <c r="C15" s="5"/>
      <c r="D15" s="5"/>
      <c r="E15" s="27"/>
      <c r="F15" s="5"/>
      <c r="G15" s="5"/>
      <c r="H15" s="91" t="s">
        <v>3</v>
      </c>
      <c r="I15" s="91"/>
    </row>
    <row r="16" spans="1:9" x14ac:dyDescent="0.2">
      <c r="A16" s="6"/>
      <c r="B16" s="60" t="s">
        <v>23</v>
      </c>
      <c r="C16" s="58"/>
      <c r="D16" s="61" t="s">
        <v>55</v>
      </c>
      <c r="E16" s="61"/>
      <c r="F16" s="86" t="s">
        <v>29</v>
      </c>
      <c r="G16" s="86"/>
      <c r="H16" s="86" t="s">
        <v>68</v>
      </c>
      <c r="I16" s="86"/>
    </row>
    <row r="17" spans="1:14" x14ac:dyDescent="0.2">
      <c r="A17" s="6" t="s">
        <v>5</v>
      </c>
      <c r="B17" s="57">
        <v>1209944307.3</v>
      </c>
      <c r="C17" s="59"/>
      <c r="D17" s="57">
        <v>1217100849.51</v>
      </c>
      <c r="E17" s="58"/>
      <c r="F17" s="82">
        <v>1232590454.7</v>
      </c>
      <c r="G17" s="83"/>
      <c r="H17" s="82">
        <v>1246318531.6400001</v>
      </c>
      <c r="I17" s="83"/>
      <c r="N17" s="13"/>
    </row>
    <row r="18" spans="1:14" x14ac:dyDescent="0.2">
      <c r="A18" s="6"/>
      <c r="B18" s="54" t="s">
        <v>6</v>
      </c>
      <c r="C18" s="45" t="s">
        <v>22</v>
      </c>
      <c r="D18" s="54" t="s">
        <v>6</v>
      </c>
      <c r="E18" s="54" t="s">
        <v>22</v>
      </c>
      <c r="F18" s="54" t="s">
        <v>6</v>
      </c>
      <c r="G18" s="54" t="s">
        <v>22</v>
      </c>
      <c r="H18" s="54" t="s">
        <v>6</v>
      </c>
      <c r="I18" s="54" t="s">
        <v>22</v>
      </c>
    </row>
    <row r="19" spans="1:14" x14ac:dyDescent="0.2">
      <c r="A19" s="6" t="s">
        <v>7</v>
      </c>
      <c r="B19" s="7">
        <v>21946161.870000001</v>
      </c>
      <c r="C19" s="48">
        <f>(B19/B17)*100</f>
        <v>1.8138158704984555</v>
      </c>
      <c r="D19" s="7">
        <v>22240204.559999999</v>
      </c>
      <c r="E19" s="55">
        <f>(D19/D17)*100</f>
        <v>1.8273099200410401</v>
      </c>
      <c r="F19" s="7">
        <v>22478609.27</v>
      </c>
      <c r="G19" s="48">
        <f>F19/F17*100</f>
        <v>1.8236884103950863</v>
      </c>
      <c r="H19" s="7">
        <v>22720511.890000001</v>
      </c>
      <c r="I19" s="48">
        <f>H19/H17*100</f>
        <v>1.8230100342087214</v>
      </c>
    </row>
    <row r="20" spans="1:14" x14ac:dyDescent="0.2">
      <c r="A20" s="8" t="s">
        <v>26</v>
      </c>
      <c r="B20" s="53">
        <f>B17*0.057</f>
        <v>68966825.516100004</v>
      </c>
      <c r="C20" s="48">
        <v>5.7</v>
      </c>
      <c r="D20" s="44">
        <f>D17*0.057</f>
        <v>69374748.422069997</v>
      </c>
      <c r="E20" s="48">
        <v>5.7</v>
      </c>
      <c r="F20" s="7">
        <f>F17*0.057</f>
        <v>70257655.917900011</v>
      </c>
      <c r="G20" s="48">
        <v>5.7</v>
      </c>
      <c r="H20" s="7">
        <f>H17*0.057</f>
        <v>71040156.303480014</v>
      </c>
      <c r="I20" s="48">
        <v>5.7</v>
      </c>
    </row>
    <row r="21" spans="1:14" x14ac:dyDescent="0.2">
      <c r="A21" s="8" t="s">
        <v>27</v>
      </c>
      <c r="B21" s="7">
        <f>B17*0.06</f>
        <v>72596658.437999994</v>
      </c>
      <c r="C21" s="48">
        <v>6</v>
      </c>
      <c r="D21" s="7">
        <f>D17*0.06</f>
        <v>73026050.970599994</v>
      </c>
      <c r="E21" s="48">
        <v>6</v>
      </c>
      <c r="F21" s="7">
        <f>F17*0.06</f>
        <v>73955427.282000005</v>
      </c>
      <c r="G21" s="48">
        <v>6</v>
      </c>
      <c r="H21" s="7">
        <f>H17*0.06</f>
        <v>74779111.898400009</v>
      </c>
      <c r="I21" s="48">
        <v>6</v>
      </c>
    </row>
    <row r="22" spans="1:14" x14ac:dyDescent="0.2">
      <c r="A22" s="8" t="s">
        <v>8</v>
      </c>
      <c r="B22" s="7"/>
      <c r="C22" s="9"/>
      <c r="D22" s="7"/>
      <c r="E22" s="8"/>
      <c r="F22" s="8"/>
      <c r="G22" s="49"/>
      <c r="H22" s="8"/>
      <c r="I22" s="49"/>
    </row>
    <row r="23" spans="1:14" x14ac:dyDescent="0.2">
      <c r="A23" s="19"/>
      <c r="B23" s="19"/>
      <c r="C23" s="19"/>
      <c r="D23" s="19"/>
      <c r="E23" s="22"/>
      <c r="F23" s="19"/>
      <c r="G23" s="19"/>
      <c r="H23" s="19"/>
      <c r="I23" s="19"/>
    </row>
    <row r="24" spans="1:14" x14ac:dyDescent="0.2">
      <c r="A24" s="22" t="s">
        <v>9</v>
      </c>
      <c r="B24" s="22"/>
      <c r="C24" s="22"/>
      <c r="D24" s="22"/>
      <c r="E24" s="29"/>
      <c r="F24" s="22"/>
      <c r="G24" s="22"/>
      <c r="H24" s="22"/>
      <c r="I24" s="22"/>
    </row>
    <row r="25" spans="1:14" x14ac:dyDescent="0.2">
      <c r="A25" s="38"/>
      <c r="B25" s="20"/>
      <c r="C25" s="20"/>
      <c r="D25" s="20"/>
      <c r="E25" s="20"/>
      <c r="F25" s="20"/>
      <c r="G25" s="20"/>
      <c r="H25" s="20"/>
      <c r="I25" s="21"/>
      <c r="L25" s="11"/>
    </row>
    <row r="26" spans="1:14" x14ac:dyDescent="0.2">
      <c r="A26" s="43"/>
      <c r="B26" s="28"/>
      <c r="C26" s="28"/>
      <c r="D26" s="28"/>
      <c r="E26" s="41"/>
      <c r="F26" s="28"/>
      <c r="G26" s="28"/>
      <c r="H26" s="28"/>
      <c r="I26" s="42"/>
      <c r="L26" s="11"/>
    </row>
    <row r="27" spans="1:14" x14ac:dyDescent="0.2">
      <c r="A27" s="23"/>
      <c r="B27" s="24"/>
      <c r="C27" s="24"/>
      <c r="D27" s="24"/>
      <c r="E27" s="24"/>
      <c r="F27" s="24"/>
      <c r="G27" s="24"/>
      <c r="H27" s="24"/>
      <c r="I27" s="25"/>
    </row>
    <row r="28" spans="1:14" x14ac:dyDescent="0.2">
      <c r="A28" s="23"/>
      <c r="B28" s="24"/>
      <c r="C28" s="24"/>
      <c r="D28" s="24"/>
      <c r="E28" s="37"/>
      <c r="F28" s="24"/>
      <c r="G28" s="24"/>
      <c r="H28" s="24"/>
      <c r="I28" s="25"/>
    </row>
    <row r="29" spans="1:14" x14ac:dyDescent="0.2">
      <c r="A29" s="19"/>
      <c r="B29" s="19"/>
      <c r="C29" s="19"/>
      <c r="D29" s="19"/>
      <c r="E29" s="22"/>
      <c r="F29" s="19"/>
      <c r="G29" s="19"/>
      <c r="H29" s="85"/>
      <c r="I29" s="85"/>
    </row>
    <row r="30" spans="1:14" x14ac:dyDescent="0.2">
      <c r="A30" s="6" t="s">
        <v>10</v>
      </c>
      <c r="B30" s="86" t="s">
        <v>6</v>
      </c>
      <c r="C30" s="86"/>
      <c r="D30" s="19"/>
      <c r="E30" s="31" t="s">
        <v>24</v>
      </c>
      <c r="F30" s="37"/>
      <c r="G30" s="30"/>
      <c r="H30" s="87" t="s">
        <v>6</v>
      </c>
      <c r="I30" s="83"/>
    </row>
    <row r="31" spans="1:14" x14ac:dyDescent="0.2">
      <c r="A31" s="8"/>
      <c r="B31" s="79"/>
      <c r="C31" s="79"/>
      <c r="D31" s="19"/>
      <c r="E31" s="38" t="s">
        <v>11</v>
      </c>
      <c r="F31" s="39"/>
      <c r="G31" s="40"/>
      <c r="H31" s="80">
        <v>0</v>
      </c>
      <c r="I31" s="81"/>
    </row>
    <row r="32" spans="1:14" x14ac:dyDescent="0.2">
      <c r="A32" s="6" t="s">
        <v>69</v>
      </c>
      <c r="B32" s="74"/>
      <c r="C32" s="76"/>
      <c r="D32" s="19"/>
      <c r="E32" s="38" t="s">
        <v>12</v>
      </c>
      <c r="F32" s="32"/>
      <c r="G32" s="33"/>
      <c r="H32" s="80">
        <v>0</v>
      </c>
      <c r="I32" s="81"/>
    </row>
    <row r="33" spans="1:10" x14ac:dyDescent="0.2">
      <c r="A33" s="8" t="s">
        <v>13</v>
      </c>
      <c r="B33" s="79"/>
      <c r="C33" s="79"/>
      <c r="D33" s="19"/>
      <c r="E33" s="34" t="s">
        <v>14</v>
      </c>
      <c r="F33" s="35"/>
      <c r="G33" s="36"/>
      <c r="H33" s="74">
        <f>SUM(H31:I32)</f>
        <v>0</v>
      </c>
      <c r="I33" s="75"/>
    </row>
    <row r="34" spans="1:10" x14ac:dyDescent="0.2">
      <c r="A34" s="8" t="s">
        <v>15</v>
      </c>
      <c r="B34" s="72"/>
      <c r="C34" s="73"/>
      <c r="D34" s="19"/>
      <c r="E34" s="19"/>
      <c r="F34" s="19"/>
      <c r="G34" s="19"/>
      <c r="H34" s="19"/>
      <c r="I34" s="19"/>
    </row>
    <row r="35" spans="1:10" x14ac:dyDescent="0.2">
      <c r="A35" s="8" t="s">
        <v>16</v>
      </c>
      <c r="B35" s="72"/>
      <c r="C35" s="73"/>
      <c r="D35" s="19"/>
      <c r="E35" s="56" t="s">
        <v>64</v>
      </c>
      <c r="F35" s="56"/>
      <c r="G35" s="56"/>
      <c r="H35" s="56"/>
      <c r="I35" s="56"/>
    </row>
    <row r="36" spans="1:10" x14ac:dyDescent="0.2">
      <c r="A36" s="8" t="s">
        <v>17</v>
      </c>
      <c r="B36" s="74"/>
      <c r="C36" s="75"/>
      <c r="D36" s="19"/>
      <c r="E36" s="19"/>
      <c r="F36" s="19"/>
      <c r="G36" s="19"/>
      <c r="H36" s="19"/>
      <c r="I36" s="19"/>
    </row>
    <row r="37" spans="1:10" x14ac:dyDescent="0.2">
      <c r="A37" s="6" t="s">
        <v>18</v>
      </c>
      <c r="B37" s="74"/>
      <c r="C37" s="76"/>
      <c r="D37" s="19"/>
      <c r="E37" s="19"/>
      <c r="F37" s="19"/>
      <c r="G37" s="19"/>
      <c r="H37" s="19"/>
      <c r="I37" s="19"/>
    </row>
    <row r="38" spans="1:10" x14ac:dyDescent="0.2">
      <c r="A38" s="6" t="s">
        <v>19</v>
      </c>
      <c r="B38" s="77"/>
      <c r="C38" s="77"/>
      <c r="D38" s="19"/>
      <c r="E38" s="3"/>
      <c r="F38" s="19"/>
      <c r="G38" s="19"/>
      <c r="H38" s="19"/>
      <c r="I38" s="19"/>
    </row>
    <row r="39" spans="1:10" x14ac:dyDescent="0.2">
      <c r="A39" s="10" t="s">
        <v>43</v>
      </c>
      <c r="B39" s="78"/>
      <c r="C39" s="78"/>
      <c r="D39" s="3"/>
      <c r="E39" s="3"/>
      <c r="F39" s="3"/>
      <c r="G39" s="3"/>
      <c r="H39" s="3"/>
      <c r="I39" s="3"/>
    </row>
    <row r="40" spans="1:10" x14ac:dyDescent="0.2">
      <c r="A40" s="6" t="s">
        <v>20</v>
      </c>
      <c r="B40" s="68"/>
      <c r="C40" s="69"/>
      <c r="D40" s="3"/>
      <c r="E40" s="3"/>
      <c r="F40" s="3"/>
      <c r="G40" s="3"/>
      <c r="H40" s="3"/>
      <c r="I40" s="3"/>
    </row>
    <row r="41" spans="1:10" x14ac:dyDescent="0.2">
      <c r="A41" s="14"/>
      <c r="B41" s="15"/>
      <c r="C41" s="16"/>
      <c r="D41" s="3"/>
      <c r="E41" s="3"/>
      <c r="F41" s="3"/>
      <c r="G41" s="3"/>
      <c r="H41" s="3"/>
      <c r="I41" s="3"/>
    </row>
    <row r="42" spans="1:10" x14ac:dyDescent="0.2">
      <c r="E42" s="52"/>
    </row>
    <row r="43" spans="1:10" x14ac:dyDescent="0.2">
      <c r="A43" s="70" t="s">
        <v>70</v>
      </c>
      <c r="B43" s="70"/>
      <c r="C43" s="70"/>
      <c r="D43" s="70"/>
      <c r="E43" s="70"/>
      <c r="F43" s="70"/>
      <c r="G43" s="70"/>
      <c r="H43" s="70"/>
      <c r="I43" s="70"/>
      <c r="J43" s="70"/>
    </row>
    <row r="44" spans="1:10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</row>
    <row r="45" spans="1:10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</row>
    <row r="46" spans="1:10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</row>
    <row r="47" spans="1:10" x14ac:dyDescent="0.2">
      <c r="A47" s="52"/>
      <c r="B47" s="1" t="s">
        <v>36</v>
      </c>
      <c r="C47" s="1"/>
      <c r="D47" s="1"/>
      <c r="E47" s="1"/>
      <c r="F47" s="1"/>
      <c r="G47" s="1"/>
      <c r="H47" s="52"/>
      <c r="I47" s="52"/>
      <c r="J47" s="52"/>
    </row>
    <row r="48" spans="1:10" x14ac:dyDescent="0.2">
      <c r="A48" s="70" t="s">
        <v>46</v>
      </c>
      <c r="B48" s="70"/>
      <c r="C48" s="70"/>
      <c r="D48" s="70"/>
      <c r="E48" s="70"/>
      <c r="F48" s="70"/>
      <c r="G48" s="70"/>
      <c r="H48" s="70"/>
      <c r="I48" s="70"/>
      <c r="J48" s="1"/>
    </row>
    <row r="49" spans="1:10" x14ac:dyDescent="0.2">
      <c r="A49" s="70" t="s">
        <v>31</v>
      </c>
      <c r="B49" s="70"/>
      <c r="C49" s="70"/>
      <c r="D49" s="70"/>
      <c r="E49" s="70"/>
      <c r="F49" s="70"/>
      <c r="G49" s="70"/>
      <c r="H49" s="70"/>
      <c r="I49" s="70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  <row r="51" spans="1:10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</row>
    <row r="52" spans="1:10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</row>
    <row r="53" spans="1:10" x14ac:dyDescent="0.2">
      <c r="A53" s="71" t="s">
        <v>37</v>
      </c>
      <c r="B53" s="71"/>
      <c r="C53" s="71"/>
      <c r="D53" s="71"/>
      <c r="E53" s="71"/>
      <c r="F53" s="71"/>
      <c r="G53" s="71"/>
      <c r="H53" s="71"/>
      <c r="I53" s="71"/>
      <c r="J53" s="52"/>
    </row>
    <row r="54" spans="1:10" x14ac:dyDescent="0.2">
      <c r="A54" s="71" t="s">
        <v>49</v>
      </c>
      <c r="B54" s="71"/>
      <c r="C54" s="71"/>
      <c r="D54" s="71"/>
      <c r="E54" s="71"/>
      <c r="F54" s="71"/>
      <c r="G54" s="71"/>
      <c r="H54" s="71"/>
      <c r="I54" s="71"/>
    </row>
    <row r="55" spans="1:10" x14ac:dyDescent="0.2">
      <c r="A55" s="63" t="s">
        <v>51</v>
      </c>
      <c r="B55" s="64"/>
      <c r="C55" s="64"/>
      <c r="D55" s="64"/>
      <c r="E55" s="64"/>
      <c r="F55" s="64"/>
      <c r="G55" s="64"/>
      <c r="H55" s="64"/>
      <c r="I55" s="64"/>
    </row>
    <row r="58" spans="1:10" x14ac:dyDescent="0.2">
      <c r="J58" s="51"/>
    </row>
    <row r="59" spans="1:10" x14ac:dyDescent="0.2">
      <c r="A59" s="63" t="s">
        <v>41</v>
      </c>
      <c r="B59" s="63"/>
      <c r="C59" s="63"/>
      <c r="D59" s="63"/>
      <c r="E59" s="63"/>
      <c r="F59" s="63"/>
      <c r="G59" s="63"/>
      <c r="H59" s="63"/>
      <c r="I59" s="63"/>
    </row>
    <row r="60" spans="1:10" x14ac:dyDescent="0.2">
      <c r="A60" s="65" t="s">
        <v>66</v>
      </c>
      <c r="B60" s="65"/>
      <c r="C60" s="65"/>
      <c r="D60" s="65"/>
      <c r="E60" s="65"/>
      <c r="F60" s="65"/>
      <c r="G60" s="65"/>
      <c r="H60" s="65"/>
      <c r="I60" s="65"/>
    </row>
    <row r="61" spans="1:10" x14ac:dyDescent="0.2">
      <c r="A61" s="63" t="s">
        <v>67</v>
      </c>
      <c r="B61" s="63"/>
      <c r="C61" s="63"/>
      <c r="D61" s="63"/>
      <c r="E61" s="63"/>
      <c r="F61" s="63"/>
      <c r="G61" s="63"/>
      <c r="H61" s="63"/>
      <c r="I61" s="63"/>
    </row>
    <row r="62" spans="1:10" x14ac:dyDescent="0.2">
      <c r="A62" s="66" t="s">
        <v>40</v>
      </c>
      <c r="B62" s="66"/>
      <c r="C62" s="66"/>
      <c r="D62" s="66"/>
      <c r="E62" s="66"/>
      <c r="F62" s="66"/>
      <c r="G62" s="66"/>
      <c r="H62" s="66"/>
      <c r="I62" s="66"/>
    </row>
    <row r="63" spans="1:10" x14ac:dyDescent="0.2">
      <c r="D63" s="50"/>
      <c r="E63" s="50"/>
    </row>
    <row r="64" spans="1:10" x14ac:dyDescent="0.2">
      <c r="D64" s="50"/>
      <c r="E64" s="50"/>
    </row>
    <row r="65" spans="1:10" x14ac:dyDescent="0.2">
      <c r="D65" s="50"/>
      <c r="E65" s="50"/>
    </row>
    <row r="67" spans="1:10" x14ac:dyDescent="0.2">
      <c r="A67" s="67" t="s">
        <v>35</v>
      </c>
      <c r="B67" s="67"/>
      <c r="C67" s="67"/>
      <c r="D67" s="67"/>
      <c r="E67" s="67"/>
      <c r="F67" s="67"/>
      <c r="G67" s="67"/>
      <c r="H67" s="67"/>
      <c r="I67" s="67"/>
      <c r="J67" s="67"/>
    </row>
    <row r="68" spans="1:10" ht="13.5" x14ac:dyDescent="0.25">
      <c r="A68" s="62" t="s">
        <v>34</v>
      </c>
      <c r="B68" s="62"/>
      <c r="C68" s="62"/>
      <c r="D68" s="62"/>
      <c r="E68" s="62"/>
      <c r="F68" s="62"/>
      <c r="G68" s="62"/>
      <c r="H68" s="62"/>
      <c r="I68" s="62"/>
      <c r="J68" s="62"/>
    </row>
  </sheetData>
  <mergeCells count="37">
    <mergeCell ref="A60:I60"/>
    <mergeCell ref="A61:I61"/>
    <mergeCell ref="A62:I62"/>
    <mergeCell ref="A67:J67"/>
    <mergeCell ref="A68:J68"/>
    <mergeCell ref="A59:I59"/>
    <mergeCell ref="B36:C36"/>
    <mergeCell ref="B37:C37"/>
    <mergeCell ref="B38:C38"/>
    <mergeCell ref="B39:C39"/>
    <mergeCell ref="B40:C40"/>
    <mergeCell ref="A43:J43"/>
    <mergeCell ref="A48:I48"/>
    <mergeCell ref="A49:I49"/>
    <mergeCell ref="A53:I53"/>
    <mergeCell ref="A54:I54"/>
    <mergeCell ref="A55:I55"/>
    <mergeCell ref="B35:C35"/>
    <mergeCell ref="F17:G17"/>
    <mergeCell ref="H17:I17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F16:G16"/>
    <mergeCell ref="H16:I16"/>
    <mergeCell ref="A3:I3"/>
    <mergeCell ref="A4:I4"/>
    <mergeCell ref="A8:I8"/>
    <mergeCell ref="A9:I9"/>
    <mergeCell ref="H15:I15"/>
  </mergeCells>
  <pageMargins left="0.91" right="0.31496062992125984" top="0.76" bottom="0.67" header="0.17" footer="0.51181102362204722"/>
  <pageSetup paperSize="9" scale="85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PBrush" shapeId="130049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0</xdr:rowOff>
              </from>
              <to>
                <xdr:col>0</xdr:col>
                <xdr:colOff>1019175</xdr:colOff>
                <xdr:row>5</xdr:row>
                <xdr:rowOff>104775</xdr:rowOff>
              </to>
            </anchor>
          </objectPr>
        </oleObject>
      </mc:Choice>
      <mc:Fallback>
        <oleObject progId="PBrush" shapeId="130049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0AFAC-4755-4CA7-BB11-2C63A3DBBB46}">
  <dimension ref="A3:N68"/>
  <sheetViews>
    <sheetView topLeftCell="A17" zoomScale="145" zoomScaleNormal="145" workbookViewId="0">
      <selection activeCell="B37" sqref="B37:C37"/>
    </sheetView>
  </sheetViews>
  <sheetFormatPr defaultRowHeight="12.75" x14ac:dyDescent="0.2"/>
  <cols>
    <col min="1" max="1" width="28.140625" customWidth="1"/>
    <col min="2" max="2" width="13.42578125" customWidth="1"/>
    <col min="3" max="3" width="5.5703125" customWidth="1"/>
    <col min="4" max="4" width="12" customWidth="1"/>
    <col min="5" max="5" width="6.5703125" customWidth="1"/>
    <col min="6" max="6" width="12.140625" customWidth="1"/>
    <col min="7" max="7" width="6.7109375" customWidth="1"/>
    <col min="8" max="8" width="11.140625" customWidth="1"/>
    <col min="9" max="9" width="6.28515625" customWidth="1"/>
    <col min="12" max="12" width="11.7109375" bestFit="1" customWidth="1"/>
  </cols>
  <sheetData>
    <row r="3" spans="1:9" ht="20.100000000000001" customHeight="1" x14ac:dyDescent="0.3">
      <c r="A3" s="88" t="s">
        <v>32</v>
      </c>
      <c r="B3" s="88"/>
      <c r="C3" s="88"/>
      <c r="D3" s="88"/>
      <c r="E3" s="88"/>
      <c r="F3" s="88"/>
      <c r="G3" s="88"/>
      <c r="H3" s="88"/>
      <c r="I3" s="88"/>
    </row>
    <row r="4" spans="1:9" ht="20.100000000000001" customHeight="1" x14ac:dyDescent="0.3">
      <c r="A4" s="88" t="s">
        <v>33</v>
      </c>
      <c r="B4" s="88"/>
      <c r="C4" s="88"/>
      <c r="D4" s="88"/>
      <c r="E4" s="88"/>
      <c r="F4" s="88"/>
      <c r="G4" s="88"/>
      <c r="H4" s="88"/>
      <c r="I4" s="88"/>
    </row>
    <row r="8" spans="1:9" ht="15.75" x14ac:dyDescent="0.25">
      <c r="A8" s="89" t="s">
        <v>0</v>
      </c>
      <c r="B8" s="89"/>
      <c r="C8" s="89"/>
      <c r="D8" s="89"/>
      <c r="E8" s="89"/>
      <c r="F8" s="89"/>
      <c r="G8" s="89"/>
      <c r="H8" s="89"/>
      <c r="I8" s="89"/>
    </row>
    <row r="9" spans="1:9" ht="15" x14ac:dyDescent="0.2">
      <c r="A9" s="90" t="s">
        <v>25</v>
      </c>
      <c r="B9" s="90"/>
      <c r="C9" s="90"/>
      <c r="D9" s="90"/>
      <c r="E9" s="90"/>
      <c r="F9" s="90"/>
      <c r="G9" s="90"/>
      <c r="H9" s="90"/>
      <c r="I9" s="90"/>
    </row>
    <row r="11" spans="1:9" ht="15" x14ac:dyDescent="0.25">
      <c r="A11" s="1" t="s">
        <v>1</v>
      </c>
      <c r="F11" s="46"/>
    </row>
    <row r="12" spans="1:9" x14ac:dyDescent="0.2">
      <c r="A12" s="1" t="s">
        <v>2</v>
      </c>
      <c r="D12" s="2"/>
    </row>
    <row r="13" spans="1:9" x14ac:dyDescent="0.2">
      <c r="A13" s="17" t="s">
        <v>57</v>
      </c>
      <c r="B13" s="18"/>
      <c r="C13" s="18"/>
      <c r="D13" s="18"/>
      <c r="E13" s="26"/>
      <c r="F13" s="18"/>
      <c r="G13" s="18"/>
      <c r="H13" s="18"/>
      <c r="I13" s="18"/>
    </row>
    <row r="14" spans="1:9" x14ac:dyDescent="0.2">
      <c r="A14" s="3"/>
      <c r="B14" s="3"/>
      <c r="C14" s="3"/>
      <c r="D14" s="3"/>
      <c r="E14" s="5"/>
      <c r="F14" s="3"/>
      <c r="G14" s="3"/>
      <c r="H14" s="3"/>
      <c r="I14" s="3"/>
    </row>
    <row r="15" spans="1:9" x14ac:dyDescent="0.2">
      <c r="A15" s="4" t="s">
        <v>28</v>
      </c>
      <c r="B15" s="5"/>
      <c r="C15" s="5"/>
      <c r="D15" s="5"/>
      <c r="E15" s="27"/>
      <c r="F15" s="5"/>
      <c r="G15" s="5"/>
      <c r="H15" s="91" t="s">
        <v>3</v>
      </c>
      <c r="I15" s="91"/>
    </row>
    <row r="16" spans="1:9" x14ac:dyDescent="0.2">
      <c r="A16" s="6"/>
      <c r="B16" s="60" t="s">
        <v>23</v>
      </c>
      <c r="C16" s="58"/>
      <c r="D16" s="61" t="s">
        <v>55</v>
      </c>
      <c r="E16" s="61"/>
      <c r="F16" s="86" t="s">
        <v>29</v>
      </c>
      <c r="G16" s="86"/>
      <c r="H16" s="86" t="s">
        <v>65</v>
      </c>
      <c r="I16" s="86"/>
    </row>
    <row r="17" spans="1:14" x14ac:dyDescent="0.2">
      <c r="A17" s="6" t="s">
        <v>5</v>
      </c>
      <c r="B17" s="57">
        <v>1209944307.3</v>
      </c>
      <c r="C17" s="59"/>
      <c r="D17" s="57">
        <v>1217100849.51</v>
      </c>
      <c r="E17" s="58"/>
      <c r="F17" s="82">
        <v>1232590454.7</v>
      </c>
      <c r="G17" s="83"/>
      <c r="H17" s="82">
        <v>1232592143.7</v>
      </c>
      <c r="I17" s="83"/>
      <c r="N17" s="13"/>
    </row>
    <row r="18" spans="1:14" x14ac:dyDescent="0.2">
      <c r="A18" s="6"/>
      <c r="B18" s="54" t="s">
        <v>6</v>
      </c>
      <c r="C18" s="45" t="s">
        <v>22</v>
      </c>
      <c r="D18" s="54" t="s">
        <v>6</v>
      </c>
      <c r="E18" s="54" t="s">
        <v>22</v>
      </c>
      <c r="F18" s="54" t="s">
        <v>6</v>
      </c>
      <c r="G18" s="54" t="s">
        <v>22</v>
      </c>
      <c r="H18" s="54" t="s">
        <v>6</v>
      </c>
      <c r="I18" s="54" t="s">
        <v>22</v>
      </c>
    </row>
    <row r="19" spans="1:14" x14ac:dyDescent="0.2">
      <c r="A19" s="6" t="s">
        <v>7</v>
      </c>
      <c r="B19" s="7">
        <v>21946161.870000001</v>
      </c>
      <c r="C19" s="48">
        <f>(B19/B17)*100</f>
        <v>1.8138158704984555</v>
      </c>
      <c r="D19" s="7">
        <v>22240204.559999999</v>
      </c>
      <c r="E19" s="55">
        <f>(D19/D17)*100</f>
        <v>1.8273099200410401</v>
      </c>
      <c r="F19" s="7">
        <v>22478609.27</v>
      </c>
      <c r="G19" s="48">
        <f>F19/F17*100</f>
        <v>1.8236884103950863</v>
      </c>
      <c r="H19" s="7">
        <v>22602656.800000001</v>
      </c>
      <c r="I19" s="48">
        <f>H19/H17*100</f>
        <v>1.8337498673447046</v>
      </c>
    </row>
    <row r="20" spans="1:14" x14ac:dyDescent="0.2">
      <c r="A20" s="8" t="s">
        <v>26</v>
      </c>
      <c r="B20" s="53">
        <f>B17*0.057</f>
        <v>68966825.516100004</v>
      </c>
      <c r="C20" s="48">
        <v>5.7</v>
      </c>
      <c r="D20" s="44">
        <f>D17*0.057</f>
        <v>69374748.422069997</v>
      </c>
      <c r="E20" s="48">
        <v>5.7</v>
      </c>
      <c r="F20" s="7">
        <f>F17*0.057</f>
        <v>70257655.917900011</v>
      </c>
      <c r="G20" s="48">
        <v>5.7</v>
      </c>
      <c r="H20" s="7">
        <f>H17*0.057</f>
        <v>70257752.190899998</v>
      </c>
      <c r="I20" s="48">
        <v>5.7</v>
      </c>
    </row>
    <row r="21" spans="1:14" x14ac:dyDescent="0.2">
      <c r="A21" s="8" t="s">
        <v>27</v>
      </c>
      <c r="B21" s="7">
        <f>B17*0.06</f>
        <v>72596658.437999994</v>
      </c>
      <c r="C21" s="48">
        <v>6</v>
      </c>
      <c r="D21" s="7">
        <f>D17*0.06</f>
        <v>73026050.970599994</v>
      </c>
      <c r="E21" s="48">
        <v>6</v>
      </c>
      <c r="F21" s="7">
        <f>F17*0.06</f>
        <v>73955427.282000005</v>
      </c>
      <c r="G21" s="48">
        <v>6</v>
      </c>
      <c r="H21" s="7">
        <f>H17*0.06</f>
        <v>73955528.621999994</v>
      </c>
      <c r="I21" s="48">
        <v>6</v>
      </c>
    </row>
    <row r="22" spans="1:14" x14ac:dyDescent="0.2">
      <c r="A22" s="8" t="s">
        <v>8</v>
      </c>
      <c r="B22" s="7"/>
      <c r="C22" s="9"/>
      <c r="D22" s="7"/>
      <c r="E22" s="8"/>
      <c r="F22" s="8"/>
      <c r="G22" s="49"/>
      <c r="H22" s="8"/>
      <c r="I22" s="49"/>
    </row>
    <row r="23" spans="1:14" x14ac:dyDescent="0.2">
      <c r="A23" s="19"/>
      <c r="B23" s="19"/>
      <c r="C23" s="19"/>
      <c r="D23" s="19"/>
      <c r="E23" s="22"/>
      <c r="F23" s="19"/>
      <c r="G23" s="19"/>
      <c r="H23" s="19"/>
      <c r="I23" s="19"/>
    </row>
    <row r="24" spans="1:14" x14ac:dyDescent="0.2">
      <c r="A24" s="22" t="s">
        <v>9</v>
      </c>
      <c r="B24" s="22"/>
      <c r="C24" s="22"/>
      <c r="D24" s="22"/>
      <c r="E24" s="29"/>
      <c r="F24" s="22"/>
      <c r="G24" s="22"/>
      <c r="H24" s="22"/>
      <c r="I24" s="22"/>
    </row>
    <row r="25" spans="1:14" x14ac:dyDescent="0.2">
      <c r="A25" s="38"/>
      <c r="B25" s="20"/>
      <c r="C25" s="20"/>
      <c r="D25" s="20"/>
      <c r="E25" s="20"/>
      <c r="F25" s="20"/>
      <c r="G25" s="20"/>
      <c r="H25" s="20"/>
      <c r="I25" s="21"/>
      <c r="L25" s="11"/>
    </row>
    <row r="26" spans="1:14" x14ac:dyDescent="0.2">
      <c r="A26" s="43"/>
      <c r="B26" s="28"/>
      <c r="C26" s="28"/>
      <c r="D26" s="28"/>
      <c r="E26" s="41"/>
      <c r="F26" s="28"/>
      <c r="G26" s="28"/>
      <c r="H26" s="28"/>
      <c r="I26" s="42"/>
      <c r="L26" s="11"/>
    </row>
    <row r="27" spans="1:14" x14ac:dyDescent="0.2">
      <c r="A27" s="23"/>
      <c r="B27" s="24"/>
      <c r="C27" s="24"/>
      <c r="D27" s="24"/>
      <c r="E27" s="24"/>
      <c r="F27" s="24"/>
      <c r="G27" s="24"/>
      <c r="H27" s="24"/>
      <c r="I27" s="25"/>
    </row>
    <row r="28" spans="1:14" x14ac:dyDescent="0.2">
      <c r="A28" s="23"/>
      <c r="B28" s="24"/>
      <c r="C28" s="24"/>
      <c r="D28" s="24"/>
      <c r="E28" s="37"/>
      <c r="F28" s="24"/>
      <c r="G28" s="24"/>
      <c r="H28" s="24"/>
      <c r="I28" s="25"/>
    </row>
    <row r="29" spans="1:14" x14ac:dyDescent="0.2">
      <c r="A29" s="19"/>
      <c r="B29" s="19"/>
      <c r="C29" s="19"/>
      <c r="D29" s="19"/>
      <c r="E29" s="22"/>
      <c r="F29" s="19"/>
      <c r="G29" s="19"/>
      <c r="H29" s="85"/>
      <c r="I29" s="85"/>
    </row>
    <row r="30" spans="1:14" x14ac:dyDescent="0.2">
      <c r="A30" s="6" t="s">
        <v>10</v>
      </c>
      <c r="B30" s="86" t="s">
        <v>6</v>
      </c>
      <c r="C30" s="86"/>
      <c r="D30" s="19"/>
      <c r="E30" s="31" t="s">
        <v>24</v>
      </c>
      <c r="F30" s="37"/>
      <c r="G30" s="30"/>
      <c r="H30" s="87" t="s">
        <v>6</v>
      </c>
      <c r="I30" s="83"/>
    </row>
    <row r="31" spans="1:14" x14ac:dyDescent="0.2">
      <c r="A31" s="8"/>
      <c r="B31" s="79"/>
      <c r="C31" s="79"/>
      <c r="D31" s="19"/>
      <c r="E31" s="38" t="s">
        <v>11</v>
      </c>
      <c r="F31" s="39"/>
      <c r="G31" s="40"/>
      <c r="H31" s="80">
        <v>0</v>
      </c>
      <c r="I31" s="81"/>
    </row>
    <row r="32" spans="1:14" x14ac:dyDescent="0.2">
      <c r="A32" s="6" t="s">
        <v>63</v>
      </c>
      <c r="B32" s="74"/>
      <c r="C32" s="76"/>
      <c r="D32" s="19"/>
      <c r="E32" s="38" t="s">
        <v>12</v>
      </c>
      <c r="F32" s="32"/>
      <c r="G32" s="33"/>
      <c r="H32" s="80">
        <v>0</v>
      </c>
      <c r="I32" s="81"/>
    </row>
    <row r="33" spans="1:10" x14ac:dyDescent="0.2">
      <c r="A33" s="8" t="s">
        <v>13</v>
      </c>
      <c r="B33" s="79"/>
      <c r="C33" s="79"/>
      <c r="D33" s="19"/>
      <c r="E33" s="34" t="s">
        <v>14</v>
      </c>
      <c r="F33" s="35"/>
      <c r="G33" s="36"/>
      <c r="H33" s="74">
        <f>SUM(H31:I32)</f>
        <v>0</v>
      </c>
      <c r="I33" s="75"/>
    </row>
    <row r="34" spans="1:10" x14ac:dyDescent="0.2">
      <c r="A34" s="8" t="s">
        <v>15</v>
      </c>
      <c r="B34" s="72">
        <v>3907310.39</v>
      </c>
      <c r="C34" s="73"/>
      <c r="D34" s="19"/>
      <c r="E34" s="19"/>
      <c r="F34" s="19"/>
      <c r="G34" s="19"/>
      <c r="H34" s="19"/>
      <c r="I34" s="19"/>
    </row>
    <row r="35" spans="1:10" x14ac:dyDescent="0.2">
      <c r="A35" s="8" t="s">
        <v>16</v>
      </c>
      <c r="B35" s="72">
        <v>240135.97</v>
      </c>
      <c r="C35" s="73"/>
      <c r="D35" s="19"/>
      <c r="E35" s="56" t="s">
        <v>64</v>
      </c>
      <c r="F35" s="56"/>
      <c r="G35" s="56"/>
      <c r="H35" s="56"/>
      <c r="I35" s="56"/>
    </row>
    <row r="36" spans="1:10" x14ac:dyDescent="0.2">
      <c r="A36" s="8" t="s">
        <v>17</v>
      </c>
      <c r="B36" s="74">
        <v>28212.34</v>
      </c>
      <c r="C36" s="75"/>
      <c r="D36" s="19"/>
      <c r="E36" s="19"/>
      <c r="F36" s="19"/>
      <c r="G36" s="19"/>
      <c r="H36" s="19"/>
      <c r="I36" s="19"/>
    </row>
    <row r="37" spans="1:10" x14ac:dyDescent="0.2">
      <c r="A37" s="6" t="s">
        <v>18</v>
      </c>
      <c r="B37" s="74">
        <f>SUM(B34:C36)</f>
        <v>4175658.7</v>
      </c>
      <c r="C37" s="76"/>
      <c r="D37" s="19"/>
      <c r="E37" s="19"/>
      <c r="F37" s="19"/>
      <c r="G37" s="19"/>
      <c r="H37" s="19"/>
      <c r="I37" s="19"/>
    </row>
    <row r="38" spans="1:10" x14ac:dyDescent="0.2">
      <c r="A38" s="6" t="s">
        <v>19</v>
      </c>
      <c r="B38" s="77"/>
      <c r="C38" s="77"/>
      <c r="D38" s="19"/>
      <c r="E38" s="3"/>
      <c r="F38" s="19"/>
      <c r="G38" s="19"/>
      <c r="H38" s="19"/>
      <c r="I38" s="19"/>
    </row>
    <row r="39" spans="1:10" x14ac:dyDescent="0.2">
      <c r="A39" s="10" t="s">
        <v>43</v>
      </c>
      <c r="B39" s="78"/>
      <c r="C39" s="78"/>
      <c r="D39" s="3"/>
      <c r="E39" s="3"/>
      <c r="F39" s="3"/>
      <c r="G39" s="3"/>
      <c r="H39" s="3"/>
      <c r="I39" s="3"/>
    </row>
    <row r="40" spans="1:10" x14ac:dyDescent="0.2">
      <c r="A40" s="6" t="s">
        <v>20</v>
      </c>
      <c r="B40" s="68">
        <f>SUM(B37)</f>
        <v>4175658.7</v>
      </c>
      <c r="C40" s="69"/>
      <c r="D40" s="3"/>
      <c r="E40" s="3"/>
      <c r="F40" s="3"/>
      <c r="G40" s="3"/>
      <c r="H40" s="3"/>
      <c r="I40" s="3"/>
    </row>
    <row r="41" spans="1:10" x14ac:dyDescent="0.2">
      <c r="A41" s="14"/>
      <c r="B41" s="15"/>
      <c r="C41" s="16"/>
      <c r="D41" s="3"/>
      <c r="E41" s="3"/>
      <c r="F41" s="3"/>
      <c r="G41" s="3"/>
      <c r="H41" s="3"/>
      <c r="I41" s="3"/>
    </row>
    <row r="42" spans="1:10" x14ac:dyDescent="0.2">
      <c r="E42" s="52"/>
    </row>
    <row r="43" spans="1:10" x14ac:dyDescent="0.2">
      <c r="A43" s="70" t="s">
        <v>62</v>
      </c>
      <c r="B43" s="70"/>
      <c r="C43" s="70"/>
      <c r="D43" s="70"/>
      <c r="E43" s="70"/>
      <c r="F43" s="70"/>
      <c r="G43" s="70"/>
      <c r="H43" s="70"/>
      <c r="I43" s="70"/>
      <c r="J43" s="70"/>
    </row>
    <row r="44" spans="1:10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</row>
    <row r="45" spans="1:10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</row>
    <row r="46" spans="1:10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</row>
    <row r="47" spans="1:10" x14ac:dyDescent="0.2">
      <c r="A47" s="52"/>
      <c r="B47" s="1" t="s">
        <v>36</v>
      </c>
      <c r="C47" s="1"/>
      <c r="D47" s="1"/>
      <c r="E47" s="1"/>
      <c r="F47" s="1"/>
      <c r="G47" s="1"/>
      <c r="H47" s="52"/>
      <c r="I47" s="52"/>
      <c r="J47" s="52"/>
    </row>
    <row r="48" spans="1:10" x14ac:dyDescent="0.2">
      <c r="A48" s="70" t="s">
        <v>46</v>
      </c>
      <c r="B48" s="70"/>
      <c r="C48" s="70"/>
      <c r="D48" s="70"/>
      <c r="E48" s="70"/>
      <c r="F48" s="70"/>
      <c r="G48" s="70"/>
      <c r="H48" s="70"/>
      <c r="I48" s="70"/>
      <c r="J48" s="1"/>
    </row>
    <row r="49" spans="1:10" x14ac:dyDescent="0.2">
      <c r="A49" s="70" t="s">
        <v>31</v>
      </c>
      <c r="B49" s="70"/>
      <c r="C49" s="70"/>
      <c r="D49" s="70"/>
      <c r="E49" s="70"/>
      <c r="F49" s="70"/>
      <c r="G49" s="70"/>
      <c r="H49" s="70"/>
      <c r="I49" s="70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  <row r="51" spans="1:10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</row>
    <row r="52" spans="1:10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</row>
    <row r="53" spans="1:10" x14ac:dyDescent="0.2">
      <c r="A53" s="71" t="s">
        <v>37</v>
      </c>
      <c r="B53" s="71"/>
      <c r="C53" s="71"/>
      <c r="D53" s="71"/>
      <c r="E53" s="71"/>
      <c r="F53" s="71"/>
      <c r="G53" s="71"/>
      <c r="H53" s="71"/>
      <c r="I53" s="71"/>
      <c r="J53" s="52"/>
    </row>
    <row r="54" spans="1:10" x14ac:dyDescent="0.2">
      <c r="A54" s="71" t="s">
        <v>49</v>
      </c>
      <c r="B54" s="71"/>
      <c r="C54" s="71"/>
      <c r="D54" s="71"/>
      <c r="E54" s="71"/>
      <c r="F54" s="71"/>
      <c r="G54" s="71"/>
      <c r="H54" s="71"/>
      <c r="I54" s="71"/>
    </row>
    <row r="55" spans="1:10" x14ac:dyDescent="0.2">
      <c r="A55" s="63" t="s">
        <v>51</v>
      </c>
      <c r="B55" s="64"/>
      <c r="C55" s="64"/>
      <c r="D55" s="64"/>
      <c r="E55" s="64"/>
      <c r="F55" s="64"/>
      <c r="G55" s="64"/>
      <c r="H55" s="64"/>
      <c r="I55" s="64"/>
    </row>
    <row r="58" spans="1:10" x14ac:dyDescent="0.2">
      <c r="J58" s="51"/>
    </row>
    <row r="59" spans="1:10" x14ac:dyDescent="0.2">
      <c r="A59" s="63" t="s">
        <v>41</v>
      </c>
      <c r="B59" s="63"/>
      <c r="C59" s="63"/>
      <c r="D59" s="63"/>
      <c r="E59" s="63"/>
      <c r="F59" s="63"/>
      <c r="G59" s="63"/>
      <c r="H59" s="63"/>
      <c r="I59" s="63"/>
    </row>
    <row r="60" spans="1:10" x14ac:dyDescent="0.2">
      <c r="A60" s="65" t="s">
        <v>66</v>
      </c>
      <c r="B60" s="65"/>
      <c r="C60" s="65"/>
      <c r="D60" s="65"/>
      <c r="E60" s="65"/>
      <c r="F60" s="65"/>
      <c r="G60" s="65"/>
      <c r="H60" s="65"/>
      <c r="I60" s="65"/>
    </row>
    <row r="61" spans="1:10" x14ac:dyDescent="0.2">
      <c r="A61" s="63" t="s">
        <v>67</v>
      </c>
      <c r="B61" s="63"/>
      <c r="C61" s="63"/>
      <c r="D61" s="63"/>
      <c r="E61" s="63"/>
      <c r="F61" s="63"/>
      <c r="G61" s="63"/>
      <c r="H61" s="63"/>
      <c r="I61" s="63"/>
    </row>
    <row r="62" spans="1:10" x14ac:dyDescent="0.2">
      <c r="A62" s="66" t="s">
        <v>40</v>
      </c>
      <c r="B62" s="66"/>
      <c r="C62" s="66"/>
      <c r="D62" s="66"/>
      <c r="E62" s="66"/>
      <c r="F62" s="66"/>
      <c r="G62" s="66"/>
      <c r="H62" s="66"/>
      <c r="I62" s="66"/>
    </row>
    <row r="63" spans="1:10" x14ac:dyDescent="0.2">
      <c r="D63" s="50"/>
      <c r="E63" s="50"/>
    </row>
    <row r="64" spans="1:10" x14ac:dyDescent="0.2">
      <c r="D64" s="50"/>
      <c r="E64" s="50"/>
    </row>
    <row r="65" spans="1:10" x14ac:dyDescent="0.2">
      <c r="D65" s="50"/>
      <c r="E65" s="50"/>
    </row>
    <row r="67" spans="1:10" x14ac:dyDescent="0.2">
      <c r="A67" s="67" t="s">
        <v>35</v>
      </c>
      <c r="B67" s="67"/>
      <c r="C67" s="67"/>
      <c r="D67" s="67"/>
      <c r="E67" s="67"/>
      <c r="F67" s="67"/>
      <c r="G67" s="67"/>
      <c r="H67" s="67"/>
      <c r="I67" s="67"/>
      <c r="J67" s="67"/>
    </row>
    <row r="68" spans="1:10" ht="13.5" x14ac:dyDescent="0.25">
      <c r="A68" s="62" t="s">
        <v>34</v>
      </c>
      <c r="B68" s="62"/>
      <c r="C68" s="62"/>
      <c r="D68" s="62"/>
      <c r="E68" s="62"/>
      <c r="F68" s="62"/>
      <c r="G68" s="62"/>
      <c r="H68" s="62"/>
      <c r="I68" s="62"/>
      <c r="J68" s="62"/>
    </row>
  </sheetData>
  <mergeCells count="37">
    <mergeCell ref="A68:J68"/>
    <mergeCell ref="A55:I55"/>
    <mergeCell ref="A59:I59"/>
    <mergeCell ref="A60:I60"/>
    <mergeCell ref="A61:I61"/>
    <mergeCell ref="A62:I62"/>
    <mergeCell ref="A67:J67"/>
    <mergeCell ref="A54:I54"/>
    <mergeCell ref="B34:C34"/>
    <mergeCell ref="B35:C35"/>
    <mergeCell ref="B36:C36"/>
    <mergeCell ref="B37:C37"/>
    <mergeCell ref="B38:C38"/>
    <mergeCell ref="B39:C39"/>
    <mergeCell ref="B40:C40"/>
    <mergeCell ref="A43:J43"/>
    <mergeCell ref="A48:I48"/>
    <mergeCell ref="A49:I49"/>
    <mergeCell ref="A53:I53"/>
    <mergeCell ref="B31:C31"/>
    <mergeCell ref="H31:I31"/>
    <mergeCell ref="B32:C32"/>
    <mergeCell ref="H32:I32"/>
    <mergeCell ref="B33:C33"/>
    <mergeCell ref="H33:I33"/>
    <mergeCell ref="F17:G17"/>
    <mergeCell ref="H17:I17"/>
    <mergeCell ref="H29:I29"/>
    <mergeCell ref="B30:C30"/>
    <mergeCell ref="H30:I30"/>
    <mergeCell ref="F16:G16"/>
    <mergeCell ref="H16:I16"/>
    <mergeCell ref="A3:I3"/>
    <mergeCell ref="A4:I4"/>
    <mergeCell ref="A8:I8"/>
    <mergeCell ref="A9:I9"/>
    <mergeCell ref="H15:I15"/>
  </mergeCells>
  <pageMargins left="0.91" right="0.31496062992125984" top="0.76" bottom="0.67" header="0.17" footer="0.51181102362204722"/>
  <pageSetup paperSize="9" scale="85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PBrush" shapeId="123905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0</xdr:rowOff>
              </from>
              <to>
                <xdr:col>0</xdr:col>
                <xdr:colOff>1019175</xdr:colOff>
                <xdr:row>5</xdr:row>
                <xdr:rowOff>104775</xdr:rowOff>
              </to>
            </anchor>
          </objectPr>
        </oleObject>
      </mc:Choice>
      <mc:Fallback>
        <oleObject progId="PBrush" shapeId="123905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728D9-8381-4CF6-863F-9A3BCAD1700E}">
  <dimension ref="A3:N68"/>
  <sheetViews>
    <sheetView topLeftCell="A14" zoomScale="145" zoomScaleNormal="145" workbookViewId="0">
      <selection activeCell="H19" sqref="H19"/>
    </sheetView>
  </sheetViews>
  <sheetFormatPr defaultRowHeight="12.75" x14ac:dyDescent="0.2"/>
  <cols>
    <col min="1" max="1" width="28.140625" customWidth="1"/>
    <col min="2" max="2" width="13.42578125" customWidth="1"/>
    <col min="3" max="3" width="5.5703125" customWidth="1"/>
    <col min="4" max="4" width="12" customWidth="1"/>
    <col min="5" max="5" width="6.5703125" customWidth="1"/>
    <col min="6" max="6" width="12.140625" customWidth="1"/>
    <col min="7" max="7" width="6.7109375" customWidth="1"/>
    <col min="8" max="8" width="11.140625" customWidth="1"/>
    <col min="9" max="9" width="6.28515625" customWidth="1"/>
    <col min="12" max="12" width="11.7109375" bestFit="1" customWidth="1"/>
  </cols>
  <sheetData>
    <row r="3" spans="1:9" ht="20.100000000000001" customHeight="1" x14ac:dyDescent="0.3">
      <c r="A3" s="88" t="s">
        <v>32</v>
      </c>
      <c r="B3" s="88"/>
      <c r="C3" s="88"/>
      <c r="D3" s="88"/>
      <c r="E3" s="88"/>
      <c r="F3" s="88"/>
      <c r="G3" s="88"/>
      <c r="H3" s="88"/>
      <c r="I3" s="88"/>
    </row>
    <row r="4" spans="1:9" ht="20.100000000000001" customHeight="1" x14ac:dyDescent="0.3">
      <c r="A4" s="88" t="s">
        <v>33</v>
      </c>
      <c r="B4" s="88"/>
      <c r="C4" s="88"/>
      <c r="D4" s="88"/>
      <c r="E4" s="88"/>
      <c r="F4" s="88"/>
      <c r="G4" s="88"/>
      <c r="H4" s="88"/>
      <c r="I4" s="88"/>
    </row>
    <row r="8" spans="1:9" ht="15.75" x14ac:dyDescent="0.25">
      <c r="A8" s="89" t="s">
        <v>0</v>
      </c>
      <c r="B8" s="89"/>
      <c r="C8" s="89"/>
      <c r="D8" s="89"/>
      <c r="E8" s="89"/>
      <c r="F8" s="89"/>
      <c r="G8" s="89"/>
      <c r="H8" s="89"/>
      <c r="I8" s="89"/>
    </row>
    <row r="9" spans="1:9" ht="15" x14ac:dyDescent="0.2">
      <c r="A9" s="90" t="s">
        <v>25</v>
      </c>
      <c r="B9" s="90"/>
      <c r="C9" s="90"/>
      <c r="D9" s="90"/>
      <c r="E9" s="90"/>
      <c r="F9" s="90"/>
      <c r="G9" s="90"/>
      <c r="H9" s="90"/>
      <c r="I9" s="90"/>
    </row>
    <row r="11" spans="1:9" ht="15" x14ac:dyDescent="0.25">
      <c r="A11" s="1" t="s">
        <v>1</v>
      </c>
      <c r="F11" s="46"/>
    </row>
    <row r="12" spans="1:9" x14ac:dyDescent="0.2">
      <c r="A12" s="1" t="s">
        <v>2</v>
      </c>
      <c r="D12" s="2"/>
    </row>
    <row r="13" spans="1:9" x14ac:dyDescent="0.2">
      <c r="A13" s="17" t="s">
        <v>57</v>
      </c>
      <c r="B13" s="18"/>
      <c r="C13" s="18"/>
      <c r="D13" s="18"/>
      <c r="E13" s="26"/>
      <c r="F13" s="18"/>
      <c r="G13" s="18"/>
      <c r="H13" s="18"/>
      <c r="I13" s="18"/>
    </row>
    <row r="14" spans="1:9" x14ac:dyDescent="0.2">
      <c r="A14" s="3"/>
      <c r="B14" s="3"/>
      <c r="C14" s="3"/>
      <c r="D14" s="3"/>
      <c r="E14" s="5"/>
      <c r="F14" s="3"/>
      <c r="G14" s="3"/>
      <c r="H14" s="3"/>
      <c r="I14" s="3"/>
    </row>
    <row r="15" spans="1:9" x14ac:dyDescent="0.2">
      <c r="A15" s="4" t="s">
        <v>28</v>
      </c>
      <c r="B15" s="5"/>
      <c r="C15" s="5"/>
      <c r="D15" s="5"/>
      <c r="E15" s="27"/>
      <c r="F15" s="5"/>
      <c r="G15" s="5"/>
      <c r="H15" s="91" t="s">
        <v>3</v>
      </c>
      <c r="I15" s="91"/>
    </row>
    <row r="16" spans="1:9" x14ac:dyDescent="0.2">
      <c r="A16" s="6"/>
      <c r="B16" s="86" t="s">
        <v>4</v>
      </c>
      <c r="C16" s="86"/>
      <c r="D16" s="87" t="s">
        <v>23</v>
      </c>
      <c r="E16" s="83"/>
      <c r="F16" s="92" t="s">
        <v>55</v>
      </c>
      <c r="G16" s="92"/>
      <c r="H16" s="86" t="s">
        <v>29</v>
      </c>
      <c r="I16" s="86"/>
    </row>
    <row r="17" spans="1:14" x14ac:dyDescent="0.2">
      <c r="A17" s="6" t="s">
        <v>5</v>
      </c>
      <c r="B17" s="82">
        <v>1161847645.76</v>
      </c>
      <c r="C17" s="83"/>
      <c r="D17" s="82">
        <v>1209944307.3</v>
      </c>
      <c r="E17" s="84"/>
      <c r="F17" s="82">
        <v>1217100849.51</v>
      </c>
      <c r="G17" s="83"/>
      <c r="H17" s="82">
        <v>1232590454.7</v>
      </c>
      <c r="I17" s="83"/>
      <c r="N17" s="13"/>
    </row>
    <row r="18" spans="1:14" x14ac:dyDescent="0.2">
      <c r="A18" s="6"/>
      <c r="B18" s="54" t="s">
        <v>6</v>
      </c>
      <c r="C18" s="12" t="s">
        <v>21</v>
      </c>
      <c r="D18" s="54" t="s">
        <v>6</v>
      </c>
      <c r="E18" s="45" t="s">
        <v>22</v>
      </c>
      <c r="F18" s="54" t="s">
        <v>6</v>
      </c>
      <c r="G18" s="54" t="s">
        <v>22</v>
      </c>
      <c r="H18" s="54" t="s">
        <v>6</v>
      </c>
      <c r="I18" s="54" t="s">
        <v>22</v>
      </c>
    </row>
    <row r="19" spans="1:14" x14ac:dyDescent="0.2">
      <c r="A19" s="6" t="s">
        <v>7</v>
      </c>
      <c r="B19" s="7">
        <v>21202098.859999999</v>
      </c>
      <c r="C19" s="47">
        <f>(B19/B17)*100</f>
        <v>1.8248605088088861</v>
      </c>
      <c r="D19" s="7">
        <v>21946161.870000001</v>
      </c>
      <c r="E19" s="48">
        <f>(D19/D17)*100</f>
        <v>1.8138158704984555</v>
      </c>
      <c r="F19" s="7">
        <v>22240204.559999999</v>
      </c>
      <c r="G19" s="55">
        <f>(F19/F17)*100</f>
        <v>1.8273099200410401</v>
      </c>
      <c r="H19" s="7">
        <v>22478609.27</v>
      </c>
      <c r="I19" s="48">
        <f>H19/H17*100</f>
        <v>1.8236884103950863</v>
      </c>
    </row>
    <row r="20" spans="1:14" x14ac:dyDescent="0.2">
      <c r="A20" s="8" t="s">
        <v>26</v>
      </c>
      <c r="B20" s="7">
        <f>B17*0.057</f>
        <v>66225315.808320001</v>
      </c>
      <c r="C20" s="48">
        <v>5.7</v>
      </c>
      <c r="D20" s="53">
        <f>D17*0.057</f>
        <v>68966825.516100004</v>
      </c>
      <c r="E20" s="48">
        <v>5.7</v>
      </c>
      <c r="F20" s="44">
        <f>F17*0.057</f>
        <v>69374748.422069997</v>
      </c>
      <c r="G20" s="48">
        <v>5.7</v>
      </c>
      <c r="H20" s="7">
        <f>H17*0.057</f>
        <v>70257655.917900011</v>
      </c>
      <c r="I20" s="48">
        <v>5.7</v>
      </c>
    </row>
    <row r="21" spans="1:14" x14ac:dyDescent="0.2">
      <c r="A21" s="8" t="s">
        <v>27</v>
      </c>
      <c r="B21" s="7">
        <f>B17*0.06</f>
        <v>69710858.7456</v>
      </c>
      <c r="C21" s="48">
        <v>6</v>
      </c>
      <c r="D21" s="7">
        <f>D17*0.06</f>
        <v>72596658.437999994</v>
      </c>
      <c r="E21" s="48">
        <v>6</v>
      </c>
      <c r="F21" s="7">
        <f>F17*0.06</f>
        <v>73026050.970599994</v>
      </c>
      <c r="G21" s="48">
        <v>6</v>
      </c>
      <c r="H21" s="7">
        <f>H17*0.06</f>
        <v>73955427.282000005</v>
      </c>
      <c r="I21" s="48">
        <v>6</v>
      </c>
    </row>
    <row r="22" spans="1:14" x14ac:dyDescent="0.2">
      <c r="A22" s="8" t="s">
        <v>8</v>
      </c>
      <c r="B22" s="7"/>
      <c r="C22" s="9"/>
      <c r="D22" s="7"/>
      <c r="E22" s="8"/>
      <c r="F22" s="8"/>
      <c r="G22" s="49"/>
      <c r="H22" s="8"/>
      <c r="I22" s="49"/>
    </row>
    <row r="23" spans="1:14" x14ac:dyDescent="0.2">
      <c r="A23" s="19"/>
      <c r="B23" s="19"/>
      <c r="C23" s="19"/>
      <c r="D23" s="19"/>
      <c r="E23" s="22"/>
      <c r="F23" s="19"/>
      <c r="G23" s="19"/>
      <c r="H23" s="19"/>
      <c r="I23" s="19"/>
    </row>
    <row r="24" spans="1:14" x14ac:dyDescent="0.2">
      <c r="A24" s="22" t="s">
        <v>9</v>
      </c>
      <c r="B24" s="22"/>
      <c r="C24" s="22"/>
      <c r="D24" s="22"/>
      <c r="E24" s="29"/>
      <c r="F24" s="22"/>
      <c r="G24" s="22"/>
      <c r="H24" s="22"/>
      <c r="I24" s="22"/>
    </row>
    <row r="25" spans="1:14" x14ac:dyDescent="0.2">
      <c r="A25" s="38"/>
      <c r="B25" s="20"/>
      <c r="C25" s="20"/>
      <c r="D25" s="20"/>
      <c r="E25" s="20"/>
      <c r="F25" s="20"/>
      <c r="G25" s="20"/>
      <c r="H25" s="20"/>
      <c r="I25" s="21"/>
      <c r="L25" s="11"/>
    </row>
    <row r="26" spans="1:14" x14ac:dyDescent="0.2">
      <c r="A26" s="43"/>
      <c r="B26" s="28"/>
      <c r="C26" s="28"/>
      <c r="D26" s="28"/>
      <c r="E26" s="41"/>
      <c r="F26" s="28"/>
      <c r="G26" s="28"/>
      <c r="H26" s="28"/>
      <c r="I26" s="42"/>
      <c r="L26" s="11"/>
    </row>
    <row r="27" spans="1:14" x14ac:dyDescent="0.2">
      <c r="A27" s="23"/>
      <c r="B27" s="24"/>
      <c r="C27" s="24"/>
      <c r="D27" s="24"/>
      <c r="E27" s="24"/>
      <c r="F27" s="24"/>
      <c r="G27" s="24"/>
      <c r="H27" s="24"/>
      <c r="I27" s="25"/>
    </row>
    <row r="28" spans="1:14" x14ac:dyDescent="0.2">
      <c r="A28" s="23"/>
      <c r="B28" s="24"/>
      <c r="C28" s="24"/>
      <c r="D28" s="24"/>
      <c r="E28" s="37"/>
      <c r="F28" s="24"/>
      <c r="G28" s="24"/>
      <c r="H28" s="24"/>
      <c r="I28" s="25"/>
    </row>
    <row r="29" spans="1:14" x14ac:dyDescent="0.2">
      <c r="A29" s="19"/>
      <c r="B29" s="19"/>
      <c r="C29" s="19"/>
      <c r="D29" s="19"/>
      <c r="E29" s="22"/>
      <c r="F29" s="19"/>
      <c r="G29" s="19"/>
      <c r="H29" s="85"/>
      <c r="I29" s="85"/>
    </row>
    <row r="30" spans="1:14" x14ac:dyDescent="0.2">
      <c r="A30" s="6" t="s">
        <v>10</v>
      </c>
      <c r="B30" s="86" t="s">
        <v>6</v>
      </c>
      <c r="C30" s="86"/>
      <c r="D30" s="19"/>
      <c r="E30" s="31" t="s">
        <v>24</v>
      </c>
      <c r="F30" s="37"/>
      <c r="G30" s="30"/>
      <c r="H30" s="87" t="s">
        <v>6</v>
      </c>
      <c r="I30" s="83"/>
    </row>
    <row r="31" spans="1:14" x14ac:dyDescent="0.2">
      <c r="A31" s="8"/>
      <c r="B31" s="79"/>
      <c r="C31" s="79"/>
      <c r="D31" s="19"/>
      <c r="E31" s="38" t="s">
        <v>11</v>
      </c>
      <c r="F31" s="39"/>
      <c r="G31" s="40"/>
      <c r="H31" s="80">
        <v>0</v>
      </c>
      <c r="I31" s="81"/>
    </row>
    <row r="32" spans="1:14" x14ac:dyDescent="0.2">
      <c r="A32" s="6" t="s">
        <v>63</v>
      </c>
      <c r="B32" s="74"/>
      <c r="C32" s="76"/>
      <c r="D32" s="19"/>
      <c r="E32" s="38" t="s">
        <v>12</v>
      </c>
      <c r="F32" s="32"/>
      <c r="G32" s="33"/>
      <c r="H32" s="80">
        <v>0</v>
      </c>
      <c r="I32" s="81"/>
    </row>
    <row r="33" spans="1:10" x14ac:dyDescent="0.2">
      <c r="A33" s="8" t="s">
        <v>13</v>
      </c>
      <c r="B33" s="79"/>
      <c r="C33" s="79"/>
      <c r="D33" s="19"/>
      <c r="E33" s="34" t="s">
        <v>14</v>
      </c>
      <c r="F33" s="35"/>
      <c r="G33" s="36"/>
      <c r="H33" s="74">
        <f>SUM(H31:I32)</f>
        <v>0</v>
      </c>
      <c r="I33" s="75"/>
    </row>
    <row r="34" spans="1:10" x14ac:dyDescent="0.2">
      <c r="A34" s="8" t="s">
        <v>15</v>
      </c>
      <c r="B34" s="72">
        <v>3502426.26</v>
      </c>
      <c r="C34" s="73"/>
      <c r="D34" s="19"/>
      <c r="E34" s="19"/>
      <c r="F34" s="19"/>
      <c r="G34" s="19"/>
      <c r="H34" s="19"/>
      <c r="I34" s="19"/>
    </row>
    <row r="35" spans="1:10" x14ac:dyDescent="0.2">
      <c r="A35" s="8" t="s">
        <v>16</v>
      </c>
      <c r="B35" s="72">
        <v>240938.38</v>
      </c>
      <c r="C35" s="73"/>
      <c r="D35" s="19"/>
      <c r="E35" s="56" t="s">
        <v>64</v>
      </c>
      <c r="F35" s="56"/>
      <c r="G35" s="56"/>
      <c r="H35" s="56"/>
      <c r="I35" s="56"/>
    </row>
    <row r="36" spans="1:10" x14ac:dyDescent="0.2">
      <c r="A36" s="8" t="s">
        <v>17</v>
      </c>
      <c r="B36" s="74">
        <v>8255.9500000000007</v>
      </c>
      <c r="C36" s="75"/>
      <c r="D36" s="19"/>
      <c r="E36" s="19"/>
      <c r="F36" s="19"/>
      <c r="G36" s="19"/>
      <c r="H36" s="19"/>
      <c r="I36" s="19"/>
    </row>
    <row r="37" spans="1:10" x14ac:dyDescent="0.2">
      <c r="A37" s="6" t="s">
        <v>18</v>
      </c>
      <c r="B37" s="74">
        <f>SUM(B34:C36)</f>
        <v>3751620.59</v>
      </c>
      <c r="C37" s="76"/>
      <c r="D37" s="19"/>
      <c r="E37" s="19"/>
      <c r="F37" s="19"/>
      <c r="G37" s="19"/>
      <c r="H37" s="19"/>
      <c r="I37" s="19"/>
    </row>
    <row r="38" spans="1:10" x14ac:dyDescent="0.2">
      <c r="A38" s="6" t="s">
        <v>19</v>
      </c>
      <c r="B38" s="77"/>
      <c r="C38" s="77"/>
      <c r="D38" s="19"/>
      <c r="E38" s="3"/>
      <c r="F38" s="19"/>
      <c r="G38" s="19"/>
      <c r="H38" s="19"/>
      <c r="I38" s="19"/>
    </row>
    <row r="39" spans="1:10" x14ac:dyDescent="0.2">
      <c r="A39" s="10" t="s">
        <v>43</v>
      </c>
      <c r="B39" s="78"/>
      <c r="C39" s="78"/>
      <c r="D39" s="3"/>
      <c r="E39" s="3"/>
      <c r="F39" s="3"/>
      <c r="G39" s="3"/>
      <c r="H39" s="3"/>
      <c r="I39" s="3"/>
    </row>
    <row r="40" spans="1:10" x14ac:dyDescent="0.2">
      <c r="A40" s="6" t="s">
        <v>20</v>
      </c>
      <c r="B40" s="68">
        <f>SUM(B37)</f>
        <v>3751620.59</v>
      </c>
      <c r="C40" s="69"/>
      <c r="D40" s="3"/>
      <c r="E40" s="3"/>
      <c r="F40" s="3"/>
      <c r="G40" s="3"/>
      <c r="H40" s="3"/>
      <c r="I40" s="3"/>
    </row>
    <row r="41" spans="1:10" x14ac:dyDescent="0.2">
      <c r="A41" s="14"/>
      <c r="B41" s="15"/>
      <c r="C41" s="16"/>
      <c r="D41" s="3"/>
      <c r="E41" s="3"/>
      <c r="F41" s="3"/>
      <c r="G41" s="3"/>
      <c r="H41" s="3"/>
      <c r="I41" s="3"/>
    </row>
    <row r="42" spans="1:10" x14ac:dyDescent="0.2">
      <c r="E42" s="52"/>
    </row>
    <row r="43" spans="1:10" x14ac:dyDescent="0.2">
      <c r="A43" s="70" t="s">
        <v>62</v>
      </c>
      <c r="B43" s="70"/>
      <c r="C43" s="70"/>
      <c r="D43" s="70"/>
      <c r="E43" s="70"/>
      <c r="F43" s="70"/>
      <c r="G43" s="70"/>
      <c r="H43" s="70"/>
      <c r="I43" s="70"/>
      <c r="J43" s="70"/>
    </row>
    <row r="44" spans="1:10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</row>
    <row r="45" spans="1:10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</row>
    <row r="46" spans="1:10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</row>
    <row r="47" spans="1:10" x14ac:dyDescent="0.2">
      <c r="A47" s="52"/>
      <c r="B47" s="1" t="s">
        <v>36</v>
      </c>
      <c r="C47" s="1"/>
      <c r="D47" s="1"/>
      <c r="E47" s="1"/>
      <c r="F47" s="1"/>
      <c r="G47" s="1"/>
      <c r="H47" s="52"/>
      <c r="I47" s="52"/>
      <c r="J47" s="52"/>
    </row>
    <row r="48" spans="1:10" x14ac:dyDescent="0.2">
      <c r="A48" s="70" t="s">
        <v>46</v>
      </c>
      <c r="B48" s="70"/>
      <c r="C48" s="70"/>
      <c r="D48" s="70"/>
      <c r="E48" s="70"/>
      <c r="F48" s="70"/>
      <c r="G48" s="70"/>
      <c r="H48" s="70"/>
      <c r="I48" s="70"/>
      <c r="J48" s="1"/>
    </row>
    <row r="49" spans="1:10" x14ac:dyDescent="0.2">
      <c r="A49" s="70" t="s">
        <v>31</v>
      </c>
      <c r="B49" s="70"/>
      <c r="C49" s="70"/>
      <c r="D49" s="70"/>
      <c r="E49" s="70"/>
      <c r="F49" s="70"/>
      <c r="G49" s="70"/>
      <c r="H49" s="70"/>
      <c r="I49" s="70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  <row r="51" spans="1:10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</row>
    <row r="52" spans="1:10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</row>
    <row r="53" spans="1:10" x14ac:dyDescent="0.2">
      <c r="A53" s="71" t="s">
        <v>37</v>
      </c>
      <c r="B53" s="71"/>
      <c r="C53" s="71"/>
      <c r="D53" s="71"/>
      <c r="E53" s="71"/>
      <c r="F53" s="71"/>
      <c r="G53" s="71"/>
      <c r="H53" s="71"/>
      <c r="I53" s="71"/>
      <c r="J53" s="52"/>
    </row>
    <row r="54" spans="1:10" x14ac:dyDescent="0.2">
      <c r="A54" s="71" t="s">
        <v>49</v>
      </c>
      <c r="B54" s="71"/>
      <c r="C54" s="71"/>
      <c r="D54" s="71"/>
      <c r="E54" s="71"/>
      <c r="F54" s="71"/>
      <c r="G54" s="71"/>
      <c r="H54" s="71"/>
      <c r="I54" s="71"/>
    </row>
    <row r="55" spans="1:10" x14ac:dyDescent="0.2">
      <c r="A55" s="63" t="s">
        <v>51</v>
      </c>
      <c r="B55" s="64"/>
      <c r="C55" s="64"/>
      <c r="D55" s="64"/>
      <c r="E55" s="64"/>
      <c r="F55" s="64"/>
      <c r="G55" s="64"/>
      <c r="H55" s="64"/>
      <c r="I55" s="64"/>
    </row>
    <row r="58" spans="1:10" x14ac:dyDescent="0.2">
      <c r="J58" s="51"/>
    </row>
    <row r="59" spans="1:10" x14ac:dyDescent="0.2">
      <c r="A59" s="63" t="s">
        <v>41</v>
      </c>
      <c r="B59" s="63"/>
      <c r="C59" s="63"/>
      <c r="D59" s="63"/>
      <c r="E59" s="63"/>
      <c r="F59" s="63"/>
      <c r="G59" s="63"/>
      <c r="H59" s="63"/>
      <c r="I59" s="63"/>
    </row>
    <row r="60" spans="1:10" x14ac:dyDescent="0.2">
      <c r="A60" s="65" t="s">
        <v>38</v>
      </c>
      <c r="B60" s="65"/>
      <c r="C60" s="65"/>
      <c r="D60" s="65"/>
      <c r="E60" s="65"/>
      <c r="F60" s="65"/>
      <c r="G60" s="65"/>
      <c r="H60" s="65"/>
      <c r="I60" s="65"/>
    </row>
    <row r="61" spans="1:10" x14ac:dyDescent="0.2">
      <c r="A61" s="63" t="s">
        <v>39</v>
      </c>
      <c r="B61" s="63"/>
      <c r="C61" s="63"/>
      <c r="D61" s="63"/>
      <c r="E61" s="63"/>
      <c r="F61" s="63"/>
      <c r="G61" s="63"/>
      <c r="H61" s="63"/>
      <c r="I61" s="63"/>
    </row>
    <row r="62" spans="1:10" x14ac:dyDescent="0.2">
      <c r="A62" s="66" t="s">
        <v>40</v>
      </c>
      <c r="B62" s="66"/>
      <c r="C62" s="66"/>
      <c r="D62" s="66"/>
      <c r="E62" s="66"/>
      <c r="F62" s="66"/>
      <c r="G62" s="66"/>
      <c r="H62" s="66"/>
      <c r="I62" s="66"/>
    </row>
    <row r="63" spans="1:10" x14ac:dyDescent="0.2">
      <c r="D63" s="50"/>
      <c r="E63" s="50"/>
    </row>
    <row r="64" spans="1:10" x14ac:dyDescent="0.2">
      <c r="D64" s="50"/>
      <c r="E64" s="50"/>
    </row>
    <row r="65" spans="1:10" x14ac:dyDescent="0.2">
      <c r="D65" s="50"/>
      <c r="E65" s="50"/>
    </row>
    <row r="67" spans="1:10" x14ac:dyDescent="0.2">
      <c r="A67" s="67" t="s">
        <v>35</v>
      </c>
      <c r="B67" s="67"/>
      <c r="C67" s="67"/>
      <c r="D67" s="67"/>
      <c r="E67" s="67"/>
      <c r="F67" s="67"/>
      <c r="G67" s="67"/>
      <c r="H67" s="67"/>
      <c r="I67" s="67"/>
      <c r="J67" s="67"/>
    </row>
    <row r="68" spans="1:10" ht="13.5" x14ac:dyDescent="0.25">
      <c r="A68" s="62" t="s">
        <v>34</v>
      </c>
      <c r="B68" s="62"/>
      <c r="C68" s="62"/>
      <c r="D68" s="62"/>
      <c r="E68" s="62"/>
      <c r="F68" s="62"/>
      <c r="G68" s="62"/>
      <c r="H68" s="62"/>
      <c r="I68" s="62"/>
      <c r="J68" s="62"/>
    </row>
  </sheetData>
  <mergeCells count="41">
    <mergeCell ref="A68:J68"/>
    <mergeCell ref="A55:I55"/>
    <mergeCell ref="A59:I59"/>
    <mergeCell ref="A60:I60"/>
    <mergeCell ref="A61:I61"/>
    <mergeCell ref="A62:I62"/>
    <mergeCell ref="A67:J67"/>
    <mergeCell ref="A54:I54"/>
    <mergeCell ref="B34:C34"/>
    <mergeCell ref="B35:C35"/>
    <mergeCell ref="B36:C36"/>
    <mergeCell ref="B37:C37"/>
    <mergeCell ref="B38:C38"/>
    <mergeCell ref="B39:C39"/>
    <mergeCell ref="B40:C40"/>
    <mergeCell ref="A43:J43"/>
    <mergeCell ref="A48:I48"/>
    <mergeCell ref="A49:I49"/>
    <mergeCell ref="A53:I53"/>
    <mergeCell ref="B31:C31"/>
    <mergeCell ref="H31:I31"/>
    <mergeCell ref="B32:C32"/>
    <mergeCell ref="H32:I32"/>
    <mergeCell ref="B33:C33"/>
    <mergeCell ref="H33:I33"/>
    <mergeCell ref="B30:C30"/>
    <mergeCell ref="H30:I30"/>
    <mergeCell ref="A3:I3"/>
    <mergeCell ref="A4:I4"/>
    <mergeCell ref="A8:I8"/>
    <mergeCell ref="A9:I9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H29:I29"/>
  </mergeCells>
  <pageMargins left="0.91" right="0.31496062992125984" top="0.76" bottom="0.67" header="0.17" footer="0.51181102362204722"/>
  <pageSetup paperSize="9" scale="85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PBrush" shapeId="118785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0</xdr:rowOff>
              </from>
              <to>
                <xdr:col>0</xdr:col>
                <xdr:colOff>1019175</xdr:colOff>
                <xdr:row>5</xdr:row>
                <xdr:rowOff>104775</xdr:rowOff>
              </to>
            </anchor>
          </objectPr>
        </oleObject>
      </mc:Choice>
      <mc:Fallback>
        <oleObject progId="PBrush" shapeId="118785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77CC2-70BF-4BAF-BD99-44F33D08BDF4}">
  <dimension ref="A3:N68"/>
  <sheetViews>
    <sheetView zoomScale="145" zoomScaleNormal="145" workbookViewId="0">
      <selection activeCell="F17" sqref="F17:G17"/>
    </sheetView>
  </sheetViews>
  <sheetFormatPr defaultRowHeight="12.75" x14ac:dyDescent="0.2"/>
  <cols>
    <col min="1" max="1" width="28.140625" customWidth="1"/>
    <col min="2" max="2" width="13.42578125" customWidth="1"/>
    <col min="3" max="3" width="5.5703125" customWidth="1"/>
    <col min="4" max="4" width="12" customWidth="1"/>
    <col min="5" max="5" width="6.5703125" customWidth="1"/>
    <col min="6" max="6" width="12.140625" customWidth="1"/>
    <col min="7" max="7" width="6.7109375" customWidth="1"/>
    <col min="8" max="8" width="11.140625" customWidth="1"/>
    <col min="9" max="9" width="6.28515625" customWidth="1"/>
    <col min="12" max="12" width="11.7109375" bestFit="1" customWidth="1"/>
  </cols>
  <sheetData>
    <row r="3" spans="1:9" ht="20.100000000000001" customHeight="1" x14ac:dyDescent="0.3">
      <c r="A3" s="88" t="s">
        <v>32</v>
      </c>
      <c r="B3" s="88"/>
      <c r="C3" s="88"/>
      <c r="D3" s="88"/>
      <c r="E3" s="88"/>
      <c r="F3" s="88"/>
      <c r="G3" s="88"/>
      <c r="H3" s="88"/>
      <c r="I3" s="88"/>
    </row>
    <row r="4" spans="1:9" ht="20.100000000000001" customHeight="1" x14ac:dyDescent="0.3">
      <c r="A4" s="88" t="s">
        <v>33</v>
      </c>
      <c r="B4" s="88"/>
      <c r="C4" s="88"/>
      <c r="D4" s="88"/>
      <c r="E4" s="88"/>
      <c r="F4" s="88"/>
      <c r="G4" s="88"/>
      <c r="H4" s="88"/>
      <c r="I4" s="88"/>
    </row>
    <row r="8" spans="1:9" ht="15.75" x14ac:dyDescent="0.25">
      <c r="A8" s="89" t="s">
        <v>0</v>
      </c>
      <c r="B8" s="89"/>
      <c r="C8" s="89"/>
      <c r="D8" s="89"/>
      <c r="E8" s="89"/>
      <c r="F8" s="89"/>
      <c r="G8" s="89"/>
      <c r="H8" s="89"/>
      <c r="I8" s="89"/>
    </row>
    <row r="9" spans="1:9" ht="15" x14ac:dyDescent="0.2">
      <c r="A9" s="90" t="s">
        <v>25</v>
      </c>
      <c r="B9" s="90"/>
      <c r="C9" s="90"/>
      <c r="D9" s="90"/>
      <c r="E9" s="90"/>
      <c r="F9" s="90"/>
      <c r="G9" s="90"/>
      <c r="H9" s="90"/>
      <c r="I9" s="90"/>
    </row>
    <row r="11" spans="1:9" ht="15" x14ac:dyDescent="0.25">
      <c r="A11" s="1" t="s">
        <v>1</v>
      </c>
      <c r="F11" s="46"/>
    </row>
    <row r="12" spans="1:9" x14ac:dyDescent="0.2">
      <c r="A12" s="1" t="s">
        <v>2</v>
      </c>
      <c r="D12" s="2"/>
    </row>
    <row r="13" spans="1:9" x14ac:dyDescent="0.2">
      <c r="A13" s="17" t="s">
        <v>57</v>
      </c>
      <c r="B13" s="18"/>
      <c r="C13" s="18"/>
      <c r="D13" s="18"/>
      <c r="E13" s="26"/>
      <c r="F13" s="18"/>
      <c r="G13" s="18"/>
      <c r="H13" s="18"/>
      <c r="I13" s="18"/>
    </row>
    <row r="14" spans="1:9" x14ac:dyDescent="0.2">
      <c r="A14" s="3"/>
      <c r="B14" s="3"/>
      <c r="C14" s="3"/>
      <c r="D14" s="3"/>
      <c r="E14" s="5"/>
      <c r="F14" s="3"/>
      <c r="G14" s="3"/>
      <c r="H14" s="3"/>
      <c r="I14" s="3"/>
    </row>
    <row r="15" spans="1:9" x14ac:dyDescent="0.2">
      <c r="A15" s="4" t="s">
        <v>28</v>
      </c>
      <c r="B15" s="5"/>
      <c r="C15" s="5"/>
      <c r="D15" s="5"/>
      <c r="E15" s="27"/>
      <c r="F15" s="5"/>
      <c r="G15" s="5"/>
      <c r="H15" s="91" t="s">
        <v>3</v>
      </c>
      <c r="I15" s="91"/>
    </row>
    <row r="16" spans="1:9" x14ac:dyDescent="0.2">
      <c r="A16" s="6"/>
      <c r="B16" s="86" t="s">
        <v>4</v>
      </c>
      <c r="C16" s="86"/>
      <c r="D16" s="87" t="s">
        <v>23</v>
      </c>
      <c r="E16" s="83"/>
      <c r="F16" s="86" t="s">
        <v>60</v>
      </c>
      <c r="G16" s="86"/>
      <c r="H16" s="86" t="s">
        <v>61</v>
      </c>
      <c r="I16" s="86"/>
    </row>
    <row r="17" spans="1:14" x14ac:dyDescent="0.2">
      <c r="A17" s="6" t="s">
        <v>5</v>
      </c>
      <c r="B17" s="82">
        <v>1161847645.76</v>
      </c>
      <c r="C17" s="83"/>
      <c r="D17" s="82">
        <v>1209944307.3</v>
      </c>
      <c r="E17" s="84"/>
      <c r="F17" s="82">
        <v>1217100849.51</v>
      </c>
      <c r="G17" s="83"/>
      <c r="H17" s="82">
        <v>1238826252.5</v>
      </c>
      <c r="I17" s="83"/>
      <c r="N17" s="13"/>
    </row>
    <row r="18" spans="1:14" x14ac:dyDescent="0.2">
      <c r="A18" s="6"/>
      <c r="B18" s="54" t="s">
        <v>6</v>
      </c>
      <c r="C18" s="12" t="s">
        <v>21</v>
      </c>
      <c r="D18" s="54" t="s">
        <v>6</v>
      </c>
      <c r="E18" s="45" t="s">
        <v>22</v>
      </c>
      <c r="F18" s="54" t="s">
        <v>6</v>
      </c>
      <c r="G18" s="54" t="s">
        <v>22</v>
      </c>
      <c r="H18" s="54" t="s">
        <v>6</v>
      </c>
      <c r="I18" s="54" t="s">
        <v>22</v>
      </c>
    </row>
    <row r="19" spans="1:14" x14ac:dyDescent="0.2">
      <c r="A19" s="6" t="s">
        <v>7</v>
      </c>
      <c r="B19" s="7">
        <v>21202098.859999999</v>
      </c>
      <c r="C19" s="47">
        <f>(B19/B17)*100</f>
        <v>1.8248605088088861</v>
      </c>
      <c r="D19" s="7">
        <v>21946161.870000001</v>
      </c>
      <c r="E19" s="48">
        <f>(D19/D17)*100</f>
        <v>1.8138158704984555</v>
      </c>
      <c r="F19" s="7">
        <v>22240204.559999999</v>
      </c>
      <c r="G19" s="48">
        <f>(F19/F17)*100</f>
        <v>1.8273099200410401</v>
      </c>
      <c r="H19" s="7">
        <v>22417781.449999999</v>
      </c>
      <c r="I19" s="48">
        <f>H19/H17*100</f>
        <v>1.809598513492916</v>
      </c>
    </row>
    <row r="20" spans="1:14" x14ac:dyDescent="0.2">
      <c r="A20" s="8" t="s">
        <v>26</v>
      </c>
      <c r="B20" s="7">
        <f>B17*0.057</f>
        <v>66225315.808320001</v>
      </c>
      <c r="C20" s="48">
        <v>5.7</v>
      </c>
      <c r="D20" s="53">
        <f>D17*0.057</f>
        <v>68966825.516100004</v>
      </c>
      <c r="E20" s="48">
        <v>5.7</v>
      </c>
      <c r="F20" s="44">
        <f>F17*0.057</f>
        <v>69374748.422069997</v>
      </c>
      <c r="G20" s="48">
        <v>5.7</v>
      </c>
      <c r="H20" s="7">
        <f>H17*0.057</f>
        <v>70613096.392499998</v>
      </c>
      <c r="I20" s="48">
        <v>5.7</v>
      </c>
    </row>
    <row r="21" spans="1:14" x14ac:dyDescent="0.2">
      <c r="A21" s="8" t="s">
        <v>27</v>
      </c>
      <c r="B21" s="7">
        <f>B17*0.06</f>
        <v>69710858.7456</v>
      </c>
      <c r="C21" s="48">
        <v>6</v>
      </c>
      <c r="D21" s="7">
        <f>D17*0.06</f>
        <v>72596658.437999994</v>
      </c>
      <c r="E21" s="48">
        <v>6</v>
      </c>
      <c r="F21" s="7">
        <f>F17*0.06</f>
        <v>73026050.970599994</v>
      </c>
      <c r="G21" s="48">
        <v>6</v>
      </c>
      <c r="H21" s="7">
        <f>H17*0.06</f>
        <v>74329575.149999991</v>
      </c>
      <c r="I21" s="48">
        <v>6</v>
      </c>
    </row>
    <row r="22" spans="1:14" x14ac:dyDescent="0.2">
      <c r="A22" s="8" t="s">
        <v>8</v>
      </c>
      <c r="B22" s="7"/>
      <c r="C22" s="9"/>
      <c r="D22" s="7"/>
      <c r="E22" s="8"/>
      <c r="F22" s="8"/>
      <c r="G22" s="49"/>
      <c r="H22" s="8"/>
      <c r="I22" s="49"/>
    </row>
    <row r="23" spans="1:14" x14ac:dyDescent="0.2">
      <c r="A23" s="19"/>
      <c r="B23" s="19"/>
      <c r="C23" s="19"/>
      <c r="D23" s="19"/>
      <c r="E23" s="22"/>
      <c r="F23" s="19"/>
      <c r="G23" s="19"/>
      <c r="H23" s="19"/>
      <c r="I23" s="19"/>
    </row>
    <row r="24" spans="1:14" x14ac:dyDescent="0.2">
      <c r="A24" s="22" t="s">
        <v>9</v>
      </c>
      <c r="B24" s="22"/>
      <c r="C24" s="22"/>
      <c r="D24" s="22"/>
      <c r="E24" s="29"/>
      <c r="F24" s="22"/>
      <c r="G24" s="22"/>
      <c r="H24" s="22"/>
      <c r="I24" s="22"/>
    </row>
    <row r="25" spans="1:14" x14ac:dyDescent="0.2">
      <c r="A25" s="38"/>
      <c r="B25" s="20"/>
      <c r="C25" s="20"/>
      <c r="D25" s="20"/>
      <c r="E25" s="20"/>
      <c r="F25" s="20"/>
      <c r="G25" s="20"/>
      <c r="H25" s="20"/>
      <c r="I25" s="21"/>
      <c r="L25" s="11"/>
    </row>
    <row r="26" spans="1:14" x14ac:dyDescent="0.2">
      <c r="A26" s="43"/>
      <c r="B26" s="28"/>
      <c r="C26" s="28"/>
      <c r="D26" s="28"/>
      <c r="E26" s="41"/>
      <c r="F26" s="28"/>
      <c r="G26" s="28"/>
      <c r="H26" s="28"/>
      <c r="I26" s="42"/>
      <c r="L26" s="11"/>
    </row>
    <row r="27" spans="1:14" x14ac:dyDescent="0.2">
      <c r="A27" s="23"/>
      <c r="B27" s="24"/>
      <c r="C27" s="24"/>
      <c r="D27" s="24"/>
      <c r="E27" s="24"/>
      <c r="F27" s="24"/>
      <c r="G27" s="24"/>
      <c r="H27" s="24"/>
      <c r="I27" s="25"/>
    </row>
    <row r="28" spans="1:14" x14ac:dyDescent="0.2">
      <c r="A28" s="23"/>
      <c r="B28" s="24"/>
      <c r="C28" s="24"/>
      <c r="D28" s="24"/>
      <c r="E28" s="37"/>
      <c r="F28" s="24"/>
      <c r="G28" s="24"/>
      <c r="H28" s="24"/>
      <c r="I28" s="25"/>
    </row>
    <row r="29" spans="1:14" x14ac:dyDescent="0.2">
      <c r="A29" s="19"/>
      <c r="B29" s="19"/>
      <c r="C29" s="19"/>
      <c r="D29" s="19"/>
      <c r="E29" s="22"/>
      <c r="F29" s="19"/>
      <c r="G29" s="19"/>
      <c r="H29" s="85"/>
      <c r="I29" s="85"/>
    </row>
    <row r="30" spans="1:14" x14ac:dyDescent="0.2">
      <c r="A30" s="6" t="s">
        <v>10</v>
      </c>
      <c r="B30" s="86" t="s">
        <v>6</v>
      </c>
      <c r="C30" s="86"/>
      <c r="D30" s="19"/>
      <c r="E30" s="31" t="s">
        <v>24</v>
      </c>
      <c r="F30" s="37"/>
      <c r="G30" s="30"/>
      <c r="H30" s="87" t="s">
        <v>6</v>
      </c>
      <c r="I30" s="83"/>
    </row>
    <row r="31" spans="1:14" x14ac:dyDescent="0.2">
      <c r="A31" s="8"/>
      <c r="B31" s="79"/>
      <c r="C31" s="79"/>
      <c r="D31" s="19"/>
      <c r="E31" s="38" t="s">
        <v>11</v>
      </c>
      <c r="F31" s="39"/>
      <c r="G31" s="40"/>
      <c r="H31" s="80">
        <v>0</v>
      </c>
      <c r="I31" s="81"/>
    </row>
    <row r="32" spans="1:14" x14ac:dyDescent="0.2">
      <c r="A32" s="6" t="s">
        <v>58</v>
      </c>
      <c r="B32" s="74"/>
      <c r="C32" s="76"/>
      <c r="D32" s="19"/>
      <c r="E32" s="38" t="s">
        <v>12</v>
      </c>
      <c r="F32" s="32"/>
      <c r="G32" s="33"/>
      <c r="H32" s="80">
        <v>0</v>
      </c>
      <c r="I32" s="81"/>
    </row>
    <row r="33" spans="1:10" x14ac:dyDescent="0.2">
      <c r="A33" s="8" t="s">
        <v>13</v>
      </c>
      <c r="B33" s="79"/>
      <c r="C33" s="79"/>
      <c r="D33" s="19"/>
      <c r="E33" s="34" t="s">
        <v>14</v>
      </c>
      <c r="F33" s="35"/>
      <c r="G33" s="36"/>
      <c r="H33" s="74">
        <f>SUM(H31:I32)</f>
        <v>0</v>
      </c>
      <c r="I33" s="75"/>
    </row>
    <row r="34" spans="1:10" x14ac:dyDescent="0.2">
      <c r="A34" s="8" t="s">
        <v>15</v>
      </c>
      <c r="B34" s="72">
        <v>2949933.09</v>
      </c>
      <c r="C34" s="73"/>
      <c r="D34" s="19"/>
      <c r="E34" s="19"/>
      <c r="F34" s="19"/>
      <c r="G34" s="19"/>
      <c r="H34" s="19"/>
      <c r="I34" s="19"/>
    </row>
    <row r="35" spans="1:10" x14ac:dyDescent="0.2">
      <c r="A35" s="8" t="s">
        <v>16</v>
      </c>
      <c r="B35" s="72">
        <v>239396.43</v>
      </c>
      <c r="C35" s="73"/>
      <c r="D35" s="19"/>
      <c r="E35" s="19"/>
      <c r="F35" s="19"/>
      <c r="G35" s="19"/>
      <c r="H35" s="19"/>
      <c r="I35" s="19"/>
    </row>
    <row r="36" spans="1:10" x14ac:dyDescent="0.2">
      <c r="A36" s="8" t="s">
        <v>17</v>
      </c>
      <c r="B36" s="74">
        <v>85865.04</v>
      </c>
      <c r="C36" s="75"/>
      <c r="D36" s="19"/>
      <c r="E36" s="19"/>
      <c r="F36" s="19"/>
      <c r="G36" s="19"/>
      <c r="H36" s="19"/>
      <c r="I36" s="19"/>
    </row>
    <row r="37" spans="1:10" x14ac:dyDescent="0.2">
      <c r="A37" s="6" t="s">
        <v>18</v>
      </c>
      <c r="B37" s="74">
        <f>SUM(B34:C36)</f>
        <v>3275194.56</v>
      </c>
      <c r="C37" s="76"/>
      <c r="D37" s="19"/>
      <c r="E37" s="19"/>
      <c r="F37" s="19"/>
      <c r="G37" s="19"/>
      <c r="H37" s="19"/>
      <c r="I37" s="19"/>
    </row>
    <row r="38" spans="1:10" x14ac:dyDescent="0.2">
      <c r="A38" s="6" t="s">
        <v>19</v>
      </c>
      <c r="B38" s="77"/>
      <c r="C38" s="77"/>
      <c r="D38" s="19"/>
      <c r="E38" s="3"/>
      <c r="F38" s="19"/>
      <c r="G38" s="19"/>
      <c r="H38" s="19"/>
      <c r="I38" s="19"/>
    </row>
    <row r="39" spans="1:10" x14ac:dyDescent="0.2">
      <c r="A39" s="10" t="s">
        <v>43</v>
      </c>
      <c r="B39" s="78"/>
      <c r="C39" s="78"/>
      <c r="D39" s="3"/>
      <c r="E39" s="3"/>
      <c r="F39" s="3"/>
      <c r="G39" s="3"/>
      <c r="H39" s="3"/>
      <c r="I39" s="3"/>
    </row>
    <row r="40" spans="1:10" x14ac:dyDescent="0.2">
      <c r="A40" s="6" t="s">
        <v>20</v>
      </c>
      <c r="B40" s="68">
        <f>SUM(B37)</f>
        <v>3275194.56</v>
      </c>
      <c r="C40" s="69"/>
      <c r="D40" s="3"/>
      <c r="E40" s="3"/>
      <c r="F40" s="3"/>
      <c r="G40" s="3"/>
      <c r="H40" s="3"/>
      <c r="I40" s="3"/>
    </row>
    <row r="41" spans="1:10" x14ac:dyDescent="0.2">
      <c r="A41" s="14"/>
      <c r="B41" s="15"/>
      <c r="C41" s="16"/>
      <c r="D41" s="3"/>
      <c r="E41" s="3"/>
      <c r="F41" s="3"/>
      <c r="G41" s="3"/>
      <c r="H41" s="3"/>
      <c r="I41" s="3"/>
    </row>
    <row r="42" spans="1:10" x14ac:dyDescent="0.2">
      <c r="E42" s="52"/>
    </row>
    <row r="43" spans="1:10" x14ac:dyDescent="0.2">
      <c r="A43" s="70" t="s">
        <v>59</v>
      </c>
      <c r="B43" s="70"/>
      <c r="C43" s="70"/>
      <c r="D43" s="70"/>
      <c r="E43" s="70"/>
      <c r="F43" s="70"/>
      <c r="G43" s="70"/>
      <c r="H43" s="70"/>
      <c r="I43" s="70"/>
      <c r="J43" s="70"/>
    </row>
    <row r="44" spans="1:10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</row>
    <row r="45" spans="1:10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</row>
    <row r="46" spans="1:10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</row>
    <row r="47" spans="1:10" x14ac:dyDescent="0.2">
      <c r="A47" s="52"/>
      <c r="B47" s="1" t="s">
        <v>36</v>
      </c>
      <c r="C47" s="1"/>
      <c r="D47" s="1"/>
      <c r="E47" s="1"/>
      <c r="F47" s="1"/>
      <c r="G47" s="1"/>
      <c r="H47" s="52"/>
      <c r="I47" s="52"/>
      <c r="J47" s="52"/>
    </row>
    <row r="48" spans="1:10" x14ac:dyDescent="0.2">
      <c r="A48" s="70" t="s">
        <v>46</v>
      </c>
      <c r="B48" s="70"/>
      <c r="C48" s="70"/>
      <c r="D48" s="70"/>
      <c r="E48" s="70"/>
      <c r="F48" s="70"/>
      <c r="G48" s="70"/>
      <c r="H48" s="70"/>
      <c r="I48" s="70"/>
      <c r="J48" s="1"/>
    </row>
    <row r="49" spans="1:10" x14ac:dyDescent="0.2">
      <c r="A49" s="70" t="s">
        <v>31</v>
      </c>
      <c r="B49" s="70"/>
      <c r="C49" s="70"/>
      <c r="D49" s="70"/>
      <c r="E49" s="70"/>
      <c r="F49" s="70"/>
      <c r="G49" s="70"/>
      <c r="H49" s="70"/>
      <c r="I49" s="70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  <row r="51" spans="1:10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</row>
    <row r="52" spans="1:10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</row>
    <row r="53" spans="1:10" x14ac:dyDescent="0.2">
      <c r="A53" s="71" t="s">
        <v>37</v>
      </c>
      <c r="B53" s="71"/>
      <c r="C53" s="71"/>
      <c r="D53" s="71"/>
      <c r="E53" s="71"/>
      <c r="F53" s="71"/>
      <c r="G53" s="71"/>
      <c r="H53" s="71"/>
      <c r="I53" s="71"/>
      <c r="J53" s="52"/>
    </row>
    <row r="54" spans="1:10" x14ac:dyDescent="0.2">
      <c r="A54" s="71" t="s">
        <v>49</v>
      </c>
      <c r="B54" s="71"/>
      <c r="C54" s="71"/>
      <c r="D54" s="71"/>
      <c r="E54" s="71"/>
      <c r="F54" s="71"/>
      <c r="G54" s="71"/>
      <c r="H54" s="71"/>
      <c r="I54" s="71"/>
    </row>
    <row r="55" spans="1:10" x14ac:dyDescent="0.2">
      <c r="A55" s="63" t="s">
        <v>51</v>
      </c>
      <c r="B55" s="64"/>
      <c r="C55" s="64"/>
      <c r="D55" s="64"/>
      <c r="E55" s="64"/>
      <c r="F55" s="64"/>
      <c r="G55" s="64"/>
      <c r="H55" s="64"/>
      <c r="I55" s="64"/>
    </row>
    <row r="58" spans="1:10" x14ac:dyDescent="0.2">
      <c r="J58" s="51"/>
    </row>
    <row r="59" spans="1:10" x14ac:dyDescent="0.2">
      <c r="A59" s="63" t="s">
        <v>41</v>
      </c>
      <c r="B59" s="63"/>
      <c r="C59" s="63"/>
      <c r="D59" s="63"/>
      <c r="E59" s="63"/>
      <c r="F59" s="63"/>
      <c r="G59" s="63"/>
      <c r="H59" s="63"/>
      <c r="I59" s="63"/>
    </row>
    <row r="60" spans="1:10" x14ac:dyDescent="0.2">
      <c r="A60" s="65" t="s">
        <v>38</v>
      </c>
      <c r="B60" s="65"/>
      <c r="C60" s="65"/>
      <c r="D60" s="65"/>
      <c r="E60" s="65"/>
      <c r="F60" s="65"/>
      <c r="G60" s="65"/>
      <c r="H60" s="65"/>
      <c r="I60" s="65"/>
    </row>
    <row r="61" spans="1:10" x14ac:dyDescent="0.2">
      <c r="A61" s="63" t="s">
        <v>39</v>
      </c>
      <c r="B61" s="63"/>
      <c r="C61" s="63"/>
      <c r="D61" s="63"/>
      <c r="E61" s="63"/>
      <c r="F61" s="63"/>
      <c r="G61" s="63"/>
      <c r="H61" s="63"/>
      <c r="I61" s="63"/>
    </row>
    <row r="62" spans="1:10" x14ac:dyDescent="0.2">
      <c r="A62" s="66" t="s">
        <v>40</v>
      </c>
      <c r="B62" s="66"/>
      <c r="C62" s="66"/>
      <c r="D62" s="66"/>
      <c r="E62" s="66"/>
      <c r="F62" s="66"/>
      <c r="G62" s="66"/>
      <c r="H62" s="66"/>
      <c r="I62" s="66"/>
    </row>
    <row r="63" spans="1:10" x14ac:dyDescent="0.2">
      <c r="D63" s="50"/>
      <c r="E63" s="50"/>
    </row>
    <row r="64" spans="1:10" x14ac:dyDescent="0.2">
      <c r="D64" s="50"/>
      <c r="E64" s="50"/>
    </row>
    <row r="65" spans="1:10" x14ac:dyDescent="0.2">
      <c r="D65" s="50"/>
      <c r="E65" s="50"/>
    </row>
    <row r="67" spans="1:10" x14ac:dyDescent="0.2">
      <c r="A67" s="67" t="s">
        <v>35</v>
      </c>
      <c r="B67" s="67"/>
      <c r="C67" s="67"/>
      <c r="D67" s="67"/>
      <c r="E67" s="67"/>
      <c r="F67" s="67"/>
      <c r="G67" s="67"/>
      <c r="H67" s="67"/>
      <c r="I67" s="67"/>
      <c r="J67" s="67"/>
    </row>
    <row r="68" spans="1:10" ht="13.5" x14ac:dyDescent="0.25">
      <c r="A68" s="62" t="s">
        <v>34</v>
      </c>
      <c r="B68" s="62"/>
      <c r="C68" s="62"/>
      <c r="D68" s="62"/>
      <c r="E68" s="62"/>
      <c r="F68" s="62"/>
      <c r="G68" s="62"/>
      <c r="H68" s="62"/>
      <c r="I68" s="62"/>
      <c r="J68" s="62"/>
    </row>
  </sheetData>
  <mergeCells count="41">
    <mergeCell ref="A68:J68"/>
    <mergeCell ref="A55:I55"/>
    <mergeCell ref="A59:I59"/>
    <mergeCell ref="A60:I60"/>
    <mergeCell ref="A61:I61"/>
    <mergeCell ref="A62:I62"/>
    <mergeCell ref="A67:J67"/>
    <mergeCell ref="A54:I54"/>
    <mergeCell ref="B34:C34"/>
    <mergeCell ref="B35:C35"/>
    <mergeCell ref="B36:C36"/>
    <mergeCell ref="B37:C37"/>
    <mergeCell ref="B38:C38"/>
    <mergeCell ref="B39:C39"/>
    <mergeCell ref="B40:C40"/>
    <mergeCell ref="A43:J43"/>
    <mergeCell ref="A48:I48"/>
    <mergeCell ref="A49:I49"/>
    <mergeCell ref="A53:I53"/>
    <mergeCell ref="B31:C31"/>
    <mergeCell ref="H31:I31"/>
    <mergeCell ref="B32:C32"/>
    <mergeCell ref="H32:I32"/>
    <mergeCell ref="B33:C33"/>
    <mergeCell ref="H33:I33"/>
    <mergeCell ref="B30:C30"/>
    <mergeCell ref="H30:I30"/>
    <mergeCell ref="A3:I3"/>
    <mergeCell ref="A4:I4"/>
    <mergeCell ref="A8:I8"/>
    <mergeCell ref="A9:I9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H29:I29"/>
  </mergeCells>
  <pageMargins left="0.91" right="0.31496062992125984" top="0.76" bottom="0.67" header="0.17" footer="0.51181102362204722"/>
  <pageSetup paperSize="9" scale="85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PBrush" shapeId="109569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0</xdr:rowOff>
              </from>
              <to>
                <xdr:col>0</xdr:col>
                <xdr:colOff>1019175</xdr:colOff>
                <xdr:row>5</xdr:row>
                <xdr:rowOff>104775</xdr:rowOff>
              </to>
            </anchor>
          </objectPr>
        </oleObject>
      </mc:Choice>
      <mc:Fallback>
        <oleObject progId="PBrush" shapeId="109569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2D976-016F-4DE2-9D08-16B25FB081A4}">
  <dimension ref="A3:N68"/>
  <sheetViews>
    <sheetView topLeftCell="A8" zoomScale="145" zoomScaleNormal="145" workbookViewId="0">
      <selection activeCell="F18" sqref="F18"/>
    </sheetView>
  </sheetViews>
  <sheetFormatPr defaultRowHeight="12.75" x14ac:dyDescent="0.2"/>
  <cols>
    <col min="1" max="1" width="28.140625" customWidth="1"/>
    <col min="2" max="2" width="13.42578125" customWidth="1"/>
    <col min="3" max="3" width="5.5703125" customWidth="1"/>
    <col min="4" max="4" width="12" customWidth="1"/>
    <col min="5" max="5" width="6.5703125" customWidth="1"/>
    <col min="6" max="6" width="12.140625" customWidth="1"/>
    <col min="7" max="7" width="6.7109375" customWidth="1"/>
    <col min="8" max="8" width="11.140625" customWidth="1"/>
    <col min="9" max="9" width="6.28515625" customWidth="1"/>
    <col min="12" max="12" width="11.7109375" bestFit="1" customWidth="1"/>
  </cols>
  <sheetData>
    <row r="3" spans="1:9" ht="20.100000000000001" customHeight="1" x14ac:dyDescent="0.3">
      <c r="A3" s="88" t="s">
        <v>32</v>
      </c>
      <c r="B3" s="88"/>
      <c r="C3" s="88"/>
      <c r="D3" s="88"/>
      <c r="E3" s="88"/>
      <c r="F3" s="88"/>
      <c r="G3" s="88"/>
      <c r="H3" s="88"/>
      <c r="I3" s="88"/>
    </row>
    <row r="4" spans="1:9" ht="20.100000000000001" customHeight="1" x14ac:dyDescent="0.3">
      <c r="A4" s="88" t="s">
        <v>33</v>
      </c>
      <c r="B4" s="88"/>
      <c r="C4" s="88"/>
      <c r="D4" s="88"/>
      <c r="E4" s="88"/>
      <c r="F4" s="88"/>
      <c r="G4" s="88"/>
      <c r="H4" s="88"/>
      <c r="I4" s="88"/>
    </row>
    <row r="8" spans="1:9" ht="15.75" x14ac:dyDescent="0.25">
      <c r="A8" s="89" t="s">
        <v>0</v>
      </c>
      <c r="B8" s="89"/>
      <c r="C8" s="89"/>
      <c r="D8" s="89"/>
      <c r="E8" s="89"/>
      <c r="F8" s="89"/>
      <c r="G8" s="89"/>
      <c r="H8" s="89"/>
      <c r="I8" s="89"/>
    </row>
    <row r="9" spans="1:9" ht="15" x14ac:dyDescent="0.2">
      <c r="A9" s="90" t="s">
        <v>25</v>
      </c>
      <c r="B9" s="90"/>
      <c r="C9" s="90"/>
      <c r="D9" s="90"/>
      <c r="E9" s="90"/>
      <c r="F9" s="90"/>
      <c r="G9" s="90"/>
      <c r="H9" s="90"/>
      <c r="I9" s="90"/>
    </row>
    <row r="11" spans="1:9" ht="15" x14ac:dyDescent="0.25">
      <c r="A11" s="1" t="s">
        <v>1</v>
      </c>
      <c r="F11" s="46"/>
    </row>
    <row r="12" spans="1:9" x14ac:dyDescent="0.2">
      <c r="A12" s="1" t="s">
        <v>2</v>
      </c>
      <c r="D12" s="2"/>
    </row>
    <row r="13" spans="1:9" x14ac:dyDescent="0.2">
      <c r="A13" s="17" t="s">
        <v>57</v>
      </c>
      <c r="B13" s="18"/>
      <c r="C13" s="18"/>
      <c r="D13" s="18"/>
      <c r="E13" s="26"/>
      <c r="F13" s="18"/>
      <c r="G13" s="18"/>
      <c r="H13" s="18"/>
      <c r="I13" s="18"/>
    </row>
    <row r="14" spans="1:9" x14ac:dyDescent="0.2">
      <c r="A14" s="3"/>
      <c r="B14" s="3"/>
      <c r="C14" s="3"/>
      <c r="D14" s="3"/>
      <c r="E14" s="5"/>
      <c r="F14" s="3"/>
      <c r="G14" s="3"/>
      <c r="H14" s="3"/>
      <c r="I14" s="3"/>
    </row>
    <row r="15" spans="1:9" x14ac:dyDescent="0.2">
      <c r="A15" s="4" t="s">
        <v>28</v>
      </c>
      <c r="B15" s="5"/>
      <c r="C15" s="5"/>
      <c r="D15" s="5"/>
      <c r="E15" s="27"/>
      <c r="F15" s="5"/>
      <c r="G15" s="5"/>
      <c r="H15" s="91" t="s">
        <v>3</v>
      </c>
      <c r="I15" s="91"/>
    </row>
    <row r="16" spans="1:9" x14ac:dyDescent="0.2">
      <c r="A16" s="6"/>
      <c r="B16" s="86" t="s">
        <v>4</v>
      </c>
      <c r="C16" s="86"/>
      <c r="D16" s="87" t="s">
        <v>23</v>
      </c>
      <c r="E16" s="83"/>
      <c r="F16" s="86" t="s">
        <v>55</v>
      </c>
      <c r="G16" s="86"/>
      <c r="H16" s="86" t="s">
        <v>30</v>
      </c>
      <c r="I16" s="86"/>
    </row>
    <row r="17" spans="1:14" x14ac:dyDescent="0.2">
      <c r="A17" s="6" t="s">
        <v>5</v>
      </c>
      <c r="B17" s="82">
        <v>1161847645.76</v>
      </c>
      <c r="C17" s="83"/>
      <c r="D17" s="82">
        <v>1209944307.3</v>
      </c>
      <c r="E17" s="84"/>
      <c r="F17" s="82">
        <v>1217100849.51</v>
      </c>
      <c r="G17" s="83"/>
      <c r="H17" s="82">
        <v>0</v>
      </c>
      <c r="I17" s="83"/>
      <c r="N17" s="13"/>
    </row>
    <row r="18" spans="1:14" x14ac:dyDescent="0.2">
      <c r="A18" s="6"/>
      <c r="B18" s="54" t="s">
        <v>6</v>
      </c>
      <c r="C18" s="12" t="s">
        <v>21</v>
      </c>
      <c r="D18" s="54" t="s">
        <v>6</v>
      </c>
      <c r="E18" s="45" t="s">
        <v>22</v>
      </c>
      <c r="F18" s="54" t="s">
        <v>6</v>
      </c>
      <c r="G18" s="54" t="s">
        <v>22</v>
      </c>
      <c r="H18" s="54" t="s">
        <v>6</v>
      </c>
      <c r="I18" s="54" t="s">
        <v>22</v>
      </c>
    </row>
    <row r="19" spans="1:14" x14ac:dyDescent="0.2">
      <c r="A19" s="6" t="s">
        <v>7</v>
      </c>
      <c r="B19" s="7">
        <v>21202098.859999999</v>
      </c>
      <c r="C19" s="47">
        <f>(B19/B17)*100</f>
        <v>1.8248605088088861</v>
      </c>
      <c r="D19" s="7">
        <v>21946161.870000001</v>
      </c>
      <c r="E19" s="48">
        <f>(D19/D17)*100</f>
        <v>1.8138158704984555</v>
      </c>
      <c r="F19" s="7">
        <v>22240204.559999999</v>
      </c>
      <c r="G19" s="48">
        <f>(F19/F17)*100</f>
        <v>1.8273099200410401</v>
      </c>
      <c r="H19" s="7">
        <v>0</v>
      </c>
      <c r="I19" s="48" t="e">
        <f>H19/H17*100</f>
        <v>#DIV/0!</v>
      </c>
    </row>
    <row r="20" spans="1:14" x14ac:dyDescent="0.2">
      <c r="A20" s="8" t="s">
        <v>26</v>
      </c>
      <c r="B20" s="7">
        <f>B17*0.057</f>
        <v>66225315.808320001</v>
      </c>
      <c r="C20" s="48">
        <v>5.7</v>
      </c>
      <c r="D20" s="53">
        <f>D17*0.057</f>
        <v>68966825.516100004</v>
      </c>
      <c r="E20" s="48">
        <v>5.7</v>
      </c>
      <c r="F20" s="44">
        <f>F17*0.057</f>
        <v>69374748.422069997</v>
      </c>
      <c r="G20" s="48">
        <v>5.7</v>
      </c>
      <c r="H20" s="7">
        <f>H17*0.057</f>
        <v>0</v>
      </c>
      <c r="I20" s="48">
        <v>5.7</v>
      </c>
    </row>
    <row r="21" spans="1:14" x14ac:dyDescent="0.2">
      <c r="A21" s="8" t="s">
        <v>27</v>
      </c>
      <c r="B21" s="7">
        <f>B17*0.06</f>
        <v>69710858.7456</v>
      </c>
      <c r="C21" s="48">
        <v>6</v>
      </c>
      <c r="D21" s="7">
        <f>D17*0.06</f>
        <v>72596658.437999994</v>
      </c>
      <c r="E21" s="48">
        <v>6</v>
      </c>
      <c r="F21" s="7">
        <f>F17*0.06</f>
        <v>73026050.970599994</v>
      </c>
      <c r="G21" s="48">
        <v>6</v>
      </c>
      <c r="H21" s="7">
        <f>H17*0.06</f>
        <v>0</v>
      </c>
      <c r="I21" s="48">
        <v>6</v>
      </c>
    </row>
    <row r="22" spans="1:14" x14ac:dyDescent="0.2">
      <c r="A22" s="8" t="s">
        <v>8</v>
      </c>
      <c r="B22" s="7"/>
      <c r="C22" s="9"/>
      <c r="D22" s="7"/>
      <c r="E22" s="8"/>
      <c r="F22" s="8"/>
      <c r="G22" s="49"/>
      <c r="H22" s="8"/>
      <c r="I22" s="49"/>
    </row>
    <row r="23" spans="1:14" x14ac:dyDescent="0.2">
      <c r="A23" s="19"/>
      <c r="B23" s="19"/>
      <c r="C23" s="19"/>
      <c r="D23" s="19"/>
      <c r="E23" s="22"/>
      <c r="F23" s="19"/>
      <c r="G23" s="19"/>
      <c r="H23" s="19"/>
      <c r="I23" s="19"/>
    </row>
    <row r="24" spans="1:14" x14ac:dyDescent="0.2">
      <c r="A24" s="22" t="s">
        <v>9</v>
      </c>
      <c r="B24" s="22"/>
      <c r="C24" s="22"/>
      <c r="D24" s="22"/>
      <c r="E24" s="29"/>
      <c r="F24" s="22"/>
      <c r="G24" s="22"/>
      <c r="H24" s="22"/>
      <c r="I24" s="22"/>
    </row>
    <row r="25" spans="1:14" x14ac:dyDescent="0.2">
      <c r="A25" s="38"/>
      <c r="B25" s="20"/>
      <c r="C25" s="20"/>
      <c r="D25" s="20"/>
      <c r="E25" s="20"/>
      <c r="F25" s="20"/>
      <c r="G25" s="20"/>
      <c r="H25" s="20"/>
      <c r="I25" s="21"/>
      <c r="L25" s="11"/>
    </row>
    <row r="26" spans="1:14" x14ac:dyDescent="0.2">
      <c r="A26" s="43"/>
      <c r="B26" s="28"/>
      <c r="C26" s="28"/>
      <c r="D26" s="28"/>
      <c r="E26" s="41"/>
      <c r="F26" s="28"/>
      <c r="G26" s="28"/>
      <c r="H26" s="28"/>
      <c r="I26" s="42"/>
      <c r="L26" s="11"/>
    </row>
    <row r="27" spans="1:14" x14ac:dyDescent="0.2">
      <c r="A27" s="23"/>
      <c r="B27" s="24"/>
      <c r="C27" s="24"/>
      <c r="D27" s="24"/>
      <c r="E27" s="24"/>
      <c r="F27" s="24"/>
      <c r="G27" s="24"/>
      <c r="H27" s="24"/>
      <c r="I27" s="25"/>
    </row>
    <row r="28" spans="1:14" x14ac:dyDescent="0.2">
      <c r="A28" s="23"/>
      <c r="B28" s="24"/>
      <c r="C28" s="24"/>
      <c r="D28" s="24"/>
      <c r="E28" s="37"/>
      <c r="F28" s="24"/>
      <c r="G28" s="24"/>
      <c r="H28" s="24"/>
      <c r="I28" s="25"/>
    </row>
    <row r="29" spans="1:14" x14ac:dyDescent="0.2">
      <c r="A29" s="19"/>
      <c r="B29" s="19"/>
      <c r="C29" s="19"/>
      <c r="D29" s="19"/>
      <c r="E29" s="22"/>
      <c r="F29" s="19"/>
      <c r="G29" s="19"/>
      <c r="H29" s="85"/>
      <c r="I29" s="85"/>
    </row>
    <row r="30" spans="1:14" x14ac:dyDescent="0.2">
      <c r="A30" s="6" t="s">
        <v>10</v>
      </c>
      <c r="B30" s="86" t="s">
        <v>6</v>
      </c>
      <c r="C30" s="86"/>
      <c r="D30" s="19"/>
      <c r="E30" s="31" t="s">
        <v>24</v>
      </c>
      <c r="F30" s="37"/>
      <c r="G30" s="30"/>
      <c r="H30" s="87" t="s">
        <v>6</v>
      </c>
      <c r="I30" s="83"/>
    </row>
    <row r="31" spans="1:14" x14ac:dyDescent="0.2">
      <c r="A31" s="8"/>
      <c r="B31" s="79"/>
      <c r="C31" s="79"/>
      <c r="D31" s="19"/>
      <c r="E31" s="38" t="s">
        <v>11</v>
      </c>
      <c r="F31" s="39"/>
      <c r="G31" s="40"/>
      <c r="H31" s="80">
        <v>0</v>
      </c>
      <c r="I31" s="81"/>
    </row>
    <row r="32" spans="1:14" x14ac:dyDescent="0.2">
      <c r="A32" s="6" t="s">
        <v>54</v>
      </c>
      <c r="B32" s="74"/>
      <c r="C32" s="76"/>
      <c r="D32" s="19"/>
      <c r="E32" s="38" t="s">
        <v>12</v>
      </c>
      <c r="F32" s="32"/>
      <c r="G32" s="33"/>
      <c r="H32" s="80">
        <v>0</v>
      </c>
      <c r="I32" s="81"/>
    </row>
    <row r="33" spans="1:10" x14ac:dyDescent="0.2">
      <c r="A33" s="8" t="s">
        <v>13</v>
      </c>
      <c r="B33" s="79"/>
      <c r="C33" s="79"/>
      <c r="D33" s="19"/>
      <c r="E33" s="34" t="s">
        <v>14</v>
      </c>
      <c r="F33" s="35"/>
      <c r="G33" s="36"/>
      <c r="H33" s="74">
        <f>SUM(H31:I32)</f>
        <v>0</v>
      </c>
      <c r="I33" s="75"/>
    </row>
    <row r="34" spans="1:10" x14ac:dyDescent="0.2">
      <c r="A34" s="8" t="s">
        <v>15</v>
      </c>
      <c r="B34" s="72"/>
      <c r="C34" s="73"/>
      <c r="D34" s="19"/>
      <c r="E34" s="19"/>
      <c r="F34" s="19"/>
      <c r="G34" s="19"/>
      <c r="H34" s="19"/>
      <c r="I34" s="19"/>
    </row>
    <row r="35" spans="1:10" x14ac:dyDescent="0.2">
      <c r="A35" s="8" t="s">
        <v>16</v>
      </c>
      <c r="B35" s="72"/>
      <c r="C35" s="73"/>
      <c r="D35" s="19"/>
      <c r="E35" s="19"/>
      <c r="F35" s="19"/>
      <c r="G35" s="19"/>
      <c r="H35" s="19"/>
      <c r="I35" s="19"/>
    </row>
    <row r="36" spans="1:10" x14ac:dyDescent="0.2">
      <c r="A36" s="8" t="s">
        <v>17</v>
      </c>
      <c r="B36" s="74"/>
      <c r="C36" s="75"/>
      <c r="D36" s="19"/>
      <c r="E36" s="19"/>
      <c r="F36" s="19"/>
      <c r="G36" s="19"/>
      <c r="H36" s="19"/>
      <c r="I36" s="19"/>
    </row>
    <row r="37" spans="1:10" x14ac:dyDescent="0.2">
      <c r="A37" s="6" t="s">
        <v>18</v>
      </c>
      <c r="B37" s="74">
        <f>SUM(B34:C36)</f>
        <v>0</v>
      </c>
      <c r="C37" s="76"/>
      <c r="D37" s="19"/>
      <c r="E37" s="19"/>
      <c r="F37" s="19"/>
      <c r="G37" s="19"/>
      <c r="H37" s="19"/>
      <c r="I37" s="19"/>
    </row>
    <row r="38" spans="1:10" x14ac:dyDescent="0.2">
      <c r="A38" s="6" t="s">
        <v>19</v>
      </c>
      <c r="B38" s="77"/>
      <c r="C38" s="77"/>
      <c r="D38" s="19"/>
      <c r="E38" s="3"/>
      <c r="F38" s="19"/>
      <c r="G38" s="19"/>
      <c r="H38" s="19"/>
      <c r="I38" s="19"/>
    </row>
    <row r="39" spans="1:10" x14ac:dyDescent="0.2">
      <c r="A39" s="10" t="s">
        <v>43</v>
      </c>
      <c r="B39" s="78"/>
      <c r="C39" s="78"/>
      <c r="D39" s="3"/>
      <c r="E39" s="3"/>
      <c r="F39" s="3"/>
      <c r="G39" s="3"/>
      <c r="H39" s="3"/>
      <c r="I39" s="3"/>
    </row>
    <row r="40" spans="1:10" x14ac:dyDescent="0.2">
      <c r="A40" s="6" t="s">
        <v>20</v>
      </c>
      <c r="B40" s="68">
        <f>SUM(B37)</f>
        <v>0</v>
      </c>
      <c r="C40" s="69"/>
      <c r="D40" s="3"/>
      <c r="E40" s="3"/>
      <c r="F40" s="3"/>
      <c r="G40" s="3"/>
      <c r="H40" s="3"/>
      <c r="I40" s="3"/>
    </row>
    <row r="41" spans="1:10" x14ac:dyDescent="0.2">
      <c r="A41" s="14"/>
      <c r="B41" s="15"/>
      <c r="C41" s="16"/>
      <c r="D41" s="3"/>
      <c r="E41" s="3"/>
      <c r="F41" s="3"/>
      <c r="G41" s="3"/>
      <c r="H41" s="3"/>
      <c r="I41" s="3"/>
    </row>
    <row r="42" spans="1:10" x14ac:dyDescent="0.2">
      <c r="E42" s="52"/>
    </row>
    <row r="43" spans="1:10" x14ac:dyDescent="0.2">
      <c r="A43" s="70" t="s">
        <v>56</v>
      </c>
      <c r="B43" s="70"/>
      <c r="C43" s="70"/>
      <c r="D43" s="70"/>
      <c r="E43" s="70"/>
      <c r="F43" s="70"/>
      <c r="G43" s="70"/>
      <c r="H43" s="70"/>
      <c r="I43" s="70"/>
      <c r="J43" s="70"/>
    </row>
    <row r="44" spans="1:10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</row>
    <row r="45" spans="1:10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</row>
    <row r="46" spans="1:10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</row>
    <row r="47" spans="1:10" x14ac:dyDescent="0.2">
      <c r="A47" s="52"/>
      <c r="B47" s="1" t="s">
        <v>36</v>
      </c>
      <c r="C47" s="1"/>
      <c r="D47" s="1"/>
      <c r="E47" s="1"/>
      <c r="F47" s="1"/>
      <c r="G47" s="1"/>
      <c r="H47" s="52"/>
      <c r="I47" s="52"/>
      <c r="J47" s="52"/>
    </row>
    <row r="48" spans="1:10" x14ac:dyDescent="0.2">
      <c r="A48" s="70" t="s">
        <v>46</v>
      </c>
      <c r="B48" s="70"/>
      <c r="C48" s="70"/>
      <c r="D48" s="70"/>
      <c r="E48" s="70"/>
      <c r="F48" s="70"/>
      <c r="G48" s="70"/>
      <c r="H48" s="70"/>
      <c r="I48" s="70"/>
      <c r="J48" s="1"/>
    </row>
    <row r="49" spans="1:10" x14ac:dyDescent="0.2">
      <c r="A49" s="70" t="s">
        <v>31</v>
      </c>
      <c r="B49" s="70"/>
      <c r="C49" s="70"/>
      <c r="D49" s="70"/>
      <c r="E49" s="70"/>
      <c r="F49" s="70"/>
      <c r="G49" s="70"/>
      <c r="H49" s="70"/>
      <c r="I49" s="70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  <row r="51" spans="1:10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</row>
    <row r="52" spans="1:10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</row>
    <row r="53" spans="1:10" x14ac:dyDescent="0.2">
      <c r="A53" s="71" t="s">
        <v>37</v>
      </c>
      <c r="B53" s="71"/>
      <c r="C53" s="71"/>
      <c r="D53" s="71"/>
      <c r="E53" s="71"/>
      <c r="F53" s="71"/>
      <c r="G53" s="71"/>
      <c r="H53" s="71"/>
      <c r="I53" s="71"/>
      <c r="J53" s="52"/>
    </row>
    <row r="54" spans="1:10" x14ac:dyDescent="0.2">
      <c r="A54" s="71" t="s">
        <v>49</v>
      </c>
      <c r="B54" s="71"/>
      <c r="C54" s="71"/>
      <c r="D54" s="71"/>
      <c r="E54" s="71"/>
      <c r="F54" s="71"/>
      <c r="G54" s="71"/>
      <c r="H54" s="71"/>
      <c r="I54" s="71"/>
    </row>
    <row r="55" spans="1:10" x14ac:dyDescent="0.2">
      <c r="A55" s="63" t="s">
        <v>51</v>
      </c>
      <c r="B55" s="64"/>
      <c r="C55" s="64"/>
      <c r="D55" s="64"/>
      <c r="E55" s="64"/>
      <c r="F55" s="64"/>
      <c r="G55" s="64"/>
      <c r="H55" s="64"/>
      <c r="I55" s="64"/>
    </row>
    <row r="58" spans="1:10" x14ac:dyDescent="0.2">
      <c r="J58" s="51"/>
    </row>
    <row r="59" spans="1:10" x14ac:dyDescent="0.2">
      <c r="A59" s="63" t="s">
        <v>41</v>
      </c>
      <c r="B59" s="63"/>
      <c r="C59" s="63"/>
      <c r="D59" s="63"/>
      <c r="E59" s="63"/>
      <c r="F59" s="63"/>
      <c r="G59" s="63"/>
      <c r="H59" s="63"/>
      <c r="I59" s="63"/>
    </row>
    <row r="60" spans="1:10" x14ac:dyDescent="0.2">
      <c r="A60" s="65" t="s">
        <v>38</v>
      </c>
      <c r="B60" s="65"/>
      <c r="C60" s="65"/>
      <c r="D60" s="65"/>
      <c r="E60" s="65"/>
      <c r="F60" s="65"/>
      <c r="G60" s="65"/>
      <c r="H60" s="65"/>
      <c r="I60" s="65"/>
    </row>
    <row r="61" spans="1:10" x14ac:dyDescent="0.2">
      <c r="A61" s="63" t="s">
        <v>39</v>
      </c>
      <c r="B61" s="63"/>
      <c r="C61" s="63"/>
      <c r="D61" s="63"/>
      <c r="E61" s="63"/>
      <c r="F61" s="63"/>
      <c r="G61" s="63"/>
      <c r="H61" s="63"/>
      <c r="I61" s="63"/>
    </row>
    <row r="62" spans="1:10" x14ac:dyDescent="0.2">
      <c r="A62" s="66" t="s">
        <v>40</v>
      </c>
      <c r="B62" s="66"/>
      <c r="C62" s="66"/>
      <c r="D62" s="66"/>
      <c r="E62" s="66"/>
      <c r="F62" s="66"/>
      <c r="G62" s="66"/>
      <c r="H62" s="66"/>
      <c r="I62" s="66"/>
    </row>
    <row r="63" spans="1:10" x14ac:dyDescent="0.2">
      <c r="D63" s="50"/>
      <c r="E63" s="50"/>
    </row>
    <row r="64" spans="1:10" x14ac:dyDescent="0.2">
      <c r="D64" s="50"/>
      <c r="E64" s="50"/>
    </row>
    <row r="65" spans="1:10" x14ac:dyDescent="0.2">
      <c r="D65" s="50"/>
      <c r="E65" s="50"/>
    </row>
    <row r="67" spans="1:10" x14ac:dyDescent="0.2">
      <c r="A67" s="67" t="s">
        <v>35</v>
      </c>
      <c r="B67" s="67"/>
      <c r="C67" s="67"/>
      <c r="D67" s="67"/>
      <c r="E67" s="67"/>
      <c r="F67" s="67"/>
      <c r="G67" s="67"/>
      <c r="H67" s="67"/>
      <c r="I67" s="67"/>
      <c r="J67" s="67"/>
    </row>
    <row r="68" spans="1:10" ht="13.5" x14ac:dyDescent="0.25">
      <c r="A68" s="62" t="s">
        <v>34</v>
      </c>
      <c r="B68" s="62"/>
      <c r="C68" s="62"/>
      <c r="D68" s="62"/>
      <c r="E68" s="62"/>
      <c r="F68" s="62"/>
      <c r="G68" s="62"/>
      <c r="H68" s="62"/>
      <c r="I68" s="62"/>
      <c r="J68" s="62"/>
    </row>
  </sheetData>
  <mergeCells count="41">
    <mergeCell ref="B30:C30"/>
    <mergeCell ref="H30:I30"/>
    <mergeCell ref="A3:I3"/>
    <mergeCell ref="A4:I4"/>
    <mergeCell ref="A8:I8"/>
    <mergeCell ref="A9:I9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H29:I29"/>
    <mergeCell ref="B31:C31"/>
    <mergeCell ref="H31:I31"/>
    <mergeCell ref="B32:C32"/>
    <mergeCell ref="H32:I32"/>
    <mergeCell ref="B33:C33"/>
    <mergeCell ref="H33:I33"/>
    <mergeCell ref="A54:I54"/>
    <mergeCell ref="B34:C34"/>
    <mergeCell ref="B35:C35"/>
    <mergeCell ref="B36:C36"/>
    <mergeCell ref="B37:C37"/>
    <mergeCell ref="B38:C38"/>
    <mergeCell ref="B39:C39"/>
    <mergeCell ref="B40:C40"/>
    <mergeCell ref="A43:J43"/>
    <mergeCell ref="A48:I48"/>
    <mergeCell ref="A49:I49"/>
    <mergeCell ref="A53:I53"/>
    <mergeCell ref="A68:J68"/>
    <mergeCell ref="A55:I55"/>
    <mergeCell ref="A59:I59"/>
    <mergeCell ref="A60:I60"/>
    <mergeCell ref="A61:I61"/>
    <mergeCell ref="A62:I62"/>
    <mergeCell ref="A67:J67"/>
  </mergeCells>
  <pageMargins left="0.91" right="0.31496062992125984" top="0.76" bottom="0.67" header="0.17" footer="0.51181102362204722"/>
  <pageSetup paperSize="9" scale="85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PBrush" shapeId="106497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0</xdr:rowOff>
              </from>
              <to>
                <xdr:col>0</xdr:col>
                <xdr:colOff>1019175</xdr:colOff>
                <xdr:row>5</xdr:row>
                <xdr:rowOff>104775</xdr:rowOff>
              </to>
            </anchor>
          </objectPr>
        </oleObject>
      </mc:Choice>
      <mc:Fallback>
        <oleObject progId="PBrush" shapeId="106497" r:id="rId4"/>
      </mc:Fallback>
    </mc:AlternateContent>
  </oleObjec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1A5C6-892D-4471-9E8B-E153D1CB5A32}">
  <dimension ref="A3:N68"/>
  <sheetViews>
    <sheetView topLeftCell="A8" zoomScale="145" zoomScaleNormal="145" workbookViewId="0">
      <selection activeCell="B18" sqref="B18"/>
    </sheetView>
  </sheetViews>
  <sheetFormatPr defaultRowHeight="12.75" x14ac:dyDescent="0.2"/>
  <cols>
    <col min="1" max="1" width="28.140625" customWidth="1"/>
    <col min="2" max="2" width="13.42578125" customWidth="1"/>
    <col min="3" max="3" width="5.5703125" customWidth="1"/>
    <col min="4" max="4" width="12" customWidth="1"/>
    <col min="5" max="5" width="6.5703125" customWidth="1"/>
    <col min="6" max="6" width="12.140625" customWidth="1"/>
    <col min="7" max="7" width="6.7109375" customWidth="1"/>
    <col min="8" max="8" width="11.140625" customWidth="1"/>
    <col min="9" max="9" width="6.28515625" customWidth="1"/>
    <col min="12" max="12" width="11.7109375" bestFit="1" customWidth="1"/>
  </cols>
  <sheetData>
    <row r="3" spans="1:9" ht="20.100000000000001" customHeight="1" x14ac:dyDescent="0.3">
      <c r="A3" s="88" t="s">
        <v>32</v>
      </c>
      <c r="B3" s="88"/>
      <c r="C3" s="88"/>
      <c r="D3" s="88"/>
      <c r="E3" s="88"/>
      <c r="F3" s="88"/>
      <c r="G3" s="88"/>
      <c r="H3" s="88"/>
      <c r="I3" s="88"/>
    </row>
    <row r="4" spans="1:9" ht="20.100000000000001" customHeight="1" x14ac:dyDescent="0.3">
      <c r="A4" s="88" t="s">
        <v>33</v>
      </c>
      <c r="B4" s="88"/>
      <c r="C4" s="88"/>
      <c r="D4" s="88"/>
      <c r="E4" s="88"/>
      <c r="F4" s="88"/>
      <c r="G4" s="88"/>
      <c r="H4" s="88"/>
      <c r="I4" s="88"/>
    </row>
    <row r="8" spans="1:9" ht="15.75" x14ac:dyDescent="0.25">
      <c r="A8" s="89" t="s">
        <v>0</v>
      </c>
      <c r="B8" s="89"/>
      <c r="C8" s="89"/>
      <c r="D8" s="89"/>
      <c r="E8" s="89"/>
      <c r="F8" s="89"/>
      <c r="G8" s="89"/>
      <c r="H8" s="89"/>
      <c r="I8" s="89"/>
    </row>
    <row r="9" spans="1:9" ht="15" x14ac:dyDescent="0.2">
      <c r="A9" s="90" t="s">
        <v>25</v>
      </c>
      <c r="B9" s="90"/>
      <c r="C9" s="90"/>
      <c r="D9" s="90"/>
      <c r="E9" s="90"/>
      <c r="F9" s="90"/>
      <c r="G9" s="90"/>
      <c r="H9" s="90"/>
      <c r="I9" s="90"/>
    </row>
    <row r="11" spans="1:9" ht="15" x14ac:dyDescent="0.25">
      <c r="A11" s="1" t="s">
        <v>1</v>
      </c>
      <c r="F11" s="46"/>
    </row>
    <row r="12" spans="1:9" x14ac:dyDescent="0.2">
      <c r="A12" s="1" t="s">
        <v>2</v>
      </c>
      <c r="D12" s="2"/>
    </row>
    <row r="13" spans="1:9" x14ac:dyDescent="0.2">
      <c r="A13" s="17" t="s">
        <v>50</v>
      </c>
      <c r="B13" s="18"/>
      <c r="C13" s="18"/>
      <c r="D13" s="18"/>
      <c r="E13" s="26"/>
      <c r="F13" s="18"/>
      <c r="G13" s="18"/>
      <c r="H13" s="18"/>
      <c r="I13" s="18"/>
    </row>
    <row r="14" spans="1:9" x14ac:dyDescent="0.2">
      <c r="A14" s="3"/>
      <c r="B14" s="3"/>
      <c r="C14" s="3"/>
      <c r="D14" s="3"/>
      <c r="E14" s="5"/>
      <c r="F14" s="3"/>
      <c r="G14" s="3"/>
      <c r="H14" s="3"/>
      <c r="I14" s="3"/>
    </row>
    <row r="15" spans="1:9" x14ac:dyDescent="0.2">
      <c r="A15" s="4" t="s">
        <v>28</v>
      </c>
      <c r="B15" s="5"/>
      <c r="C15" s="5"/>
      <c r="D15" s="5"/>
      <c r="E15" s="27"/>
      <c r="F15" s="5"/>
      <c r="G15" s="5"/>
      <c r="H15" s="91" t="s">
        <v>3</v>
      </c>
      <c r="I15" s="91"/>
    </row>
    <row r="16" spans="1:9" x14ac:dyDescent="0.2">
      <c r="A16" s="6"/>
      <c r="B16" s="86" t="s">
        <v>4</v>
      </c>
      <c r="C16" s="86"/>
      <c r="D16" s="87" t="s">
        <v>23</v>
      </c>
      <c r="E16" s="83"/>
      <c r="F16" s="86" t="s">
        <v>29</v>
      </c>
      <c r="G16" s="86"/>
      <c r="H16" s="86" t="s">
        <v>30</v>
      </c>
      <c r="I16" s="86"/>
    </row>
    <row r="17" spans="1:14" x14ac:dyDescent="0.2">
      <c r="A17" s="6" t="s">
        <v>5</v>
      </c>
      <c r="B17" s="82">
        <v>1161847645.76</v>
      </c>
      <c r="C17" s="83"/>
      <c r="D17" s="82">
        <v>1209944307.3</v>
      </c>
      <c r="E17" s="84"/>
      <c r="F17" s="82">
        <v>0</v>
      </c>
      <c r="G17" s="83"/>
      <c r="H17" s="82">
        <v>0</v>
      </c>
      <c r="I17" s="83"/>
      <c r="N17" s="13"/>
    </row>
    <row r="18" spans="1:14" x14ac:dyDescent="0.2">
      <c r="A18" s="6"/>
      <c r="B18" s="54" t="s">
        <v>6</v>
      </c>
      <c r="C18" s="12" t="s">
        <v>21</v>
      </c>
      <c r="D18" s="54" t="s">
        <v>6</v>
      </c>
      <c r="E18" s="45" t="s">
        <v>22</v>
      </c>
      <c r="F18" s="54" t="s">
        <v>6</v>
      </c>
      <c r="G18" s="54" t="s">
        <v>22</v>
      </c>
      <c r="H18" s="54" t="s">
        <v>6</v>
      </c>
      <c r="I18" s="54" t="s">
        <v>22</v>
      </c>
    </row>
    <row r="19" spans="1:14" x14ac:dyDescent="0.2">
      <c r="A19" s="6" t="s">
        <v>7</v>
      </c>
      <c r="B19" s="7">
        <v>21202098.859999999</v>
      </c>
      <c r="C19" s="47">
        <f>(B19/B17)*100</f>
        <v>1.8248605088088861</v>
      </c>
      <c r="D19" s="7">
        <v>21946161.870000001</v>
      </c>
      <c r="E19" s="48">
        <f>(D19/D17)*100</f>
        <v>1.8138158704984555</v>
      </c>
      <c r="F19" s="7">
        <v>0</v>
      </c>
      <c r="G19" s="48" t="e">
        <f>(F19/F17)*100</f>
        <v>#DIV/0!</v>
      </c>
      <c r="H19" s="7">
        <v>0</v>
      </c>
      <c r="I19" s="48" t="e">
        <f>H19/H17*100</f>
        <v>#DIV/0!</v>
      </c>
    </row>
    <row r="20" spans="1:14" x14ac:dyDescent="0.2">
      <c r="A20" s="8" t="s">
        <v>26</v>
      </c>
      <c r="B20" s="7">
        <f>B17*0.057</f>
        <v>66225315.808320001</v>
      </c>
      <c r="C20" s="48">
        <v>5.7</v>
      </c>
      <c r="D20" s="53">
        <f>D17*0.057</f>
        <v>68966825.516100004</v>
      </c>
      <c r="E20" s="48">
        <v>5.7</v>
      </c>
      <c r="F20" s="44">
        <f>F17*0.057</f>
        <v>0</v>
      </c>
      <c r="G20" s="48">
        <v>5.7</v>
      </c>
      <c r="H20" s="7">
        <f>H17*0.057</f>
        <v>0</v>
      </c>
      <c r="I20" s="48">
        <v>5.7</v>
      </c>
    </row>
    <row r="21" spans="1:14" x14ac:dyDescent="0.2">
      <c r="A21" s="8" t="s">
        <v>27</v>
      </c>
      <c r="B21" s="7">
        <f>B17*0.06</f>
        <v>69710858.7456</v>
      </c>
      <c r="C21" s="48">
        <v>6</v>
      </c>
      <c r="D21" s="7">
        <f>D17*0.06</f>
        <v>72596658.437999994</v>
      </c>
      <c r="E21" s="48">
        <v>6</v>
      </c>
      <c r="F21" s="7">
        <f>F17*0.06</f>
        <v>0</v>
      </c>
      <c r="G21" s="48">
        <v>6</v>
      </c>
      <c r="H21" s="7">
        <f>H17*0.06</f>
        <v>0</v>
      </c>
      <c r="I21" s="48">
        <v>6</v>
      </c>
    </row>
    <row r="22" spans="1:14" x14ac:dyDescent="0.2">
      <c r="A22" s="8" t="s">
        <v>8</v>
      </c>
      <c r="B22" s="7"/>
      <c r="C22" s="9"/>
      <c r="D22" s="7"/>
      <c r="E22" s="8"/>
      <c r="F22" s="8"/>
      <c r="G22" s="49"/>
      <c r="H22" s="8"/>
      <c r="I22" s="49"/>
    </row>
    <row r="23" spans="1:14" x14ac:dyDescent="0.2">
      <c r="A23" s="19"/>
      <c r="B23" s="19"/>
      <c r="C23" s="19"/>
      <c r="D23" s="19"/>
      <c r="E23" s="22"/>
      <c r="F23" s="19"/>
      <c r="G23" s="19"/>
      <c r="H23" s="19"/>
      <c r="I23" s="19"/>
    </row>
    <row r="24" spans="1:14" x14ac:dyDescent="0.2">
      <c r="A24" s="22" t="s">
        <v>9</v>
      </c>
      <c r="B24" s="22"/>
      <c r="C24" s="22"/>
      <c r="D24" s="22"/>
      <c r="E24" s="29"/>
      <c r="F24" s="22"/>
      <c r="G24" s="22"/>
      <c r="H24" s="22"/>
      <c r="I24" s="22"/>
    </row>
    <row r="25" spans="1:14" x14ac:dyDescent="0.2">
      <c r="A25" s="38"/>
      <c r="B25" s="20"/>
      <c r="C25" s="20"/>
      <c r="D25" s="20"/>
      <c r="E25" s="20"/>
      <c r="F25" s="20"/>
      <c r="G25" s="20"/>
      <c r="H25" s="20"/>
      <c r="I25" s="21"/>
      <c r="L25" s="11"/>
    </row>
    <row r="26" spans="1:14" x14ac:dyDescent="0.2">
      <c r="A26" s="43"/>
      <c r="B26" s="28"/>
      <c r="C26" s="28"/>
      <c r="D26" s="28"/>
      <c r="E26" s="41"/>
      <c r="F26" s="28"/>
      <c r="G26" s="28"/>
      <c r="H26" s="28"/>
      <c r="I26" s="42"/>
      <c r="L26" s="11"/>
    </row>
    <row r="27" spans="1:14" x14ac:dyDescent="0.2">
      <c r="A27" s="23"/>
      <c r="B27" s="24"/>
      <c r="C27" s="24"/>
      <c r="D27" s="24"/>
      <c r="E27" s="24"/>
      <c r="F27" s="24"/>
      <c r="G27" s="24"/>
      <c r="H27" s="24"/>
      <c r="I27" s="25"/>
    </row>
    <row r="28" spans="1:14" x14ac:dyDescent="0.2">
      <c r="A28" s="23"/>
      <c r="B28" s="24"/>
      <c r="C28" s="24"/>
      <c r="D28" s="24"/>
      <c r="E28" s="37"/>
      <c r="F28" s="24"/>
      <c r="G28" s="24"/>
      <c r="H28" s="24"/>
      <c r="I28" s="25"/>
    </row>
    <row r="29" spans="1:14" x14ac:dyDescent="0.2">
      <c r="A29" s="19"/>
      <c r="B29" s="19"/>
      <c r="C29" s="19"/>
      <c r="D29" s="19"/>
      <c r="E29" s="22"/>
      <c r="F29" s="19"/>
      <c r="G29" s="19"/>
      <c r="H29" s="85"/>
      <c r="I29" s="85"/>
    </row>
    <row r="30" spans="1:14" x14ac:dyDescent="0.2">
      <c r="A30" s="6" t="s">
        <v>10</v>
      </c>
      <c r="B30" s="86" t="s">
        <v>6</v>
      </c>
      <c r="C30" s="86"/>
      <c r="D30" s="19"/>
      <c r="E30" s="31" t="s">
        <v>24</v>
      </c>
      <c r="F30" s="37"/>
      <c r="G30" s="30"/>
      <c r="H30" s="87" t="s">
        <v>6</v>
      </c>
      <c r="I30" s="83"/>
    </row>
    <row r="31" spans="1:14" x14ac:dyDescent="0.2">
      <c r="A31" s="8"/>
      <c r="B31" s="79"/>
      <c r="C31" s="79"/>
      <c r="D31" s="19"/>
      <c r="E31" s="38" t="s">
        <v>11</v>
      </c>
      <c r="F31" s="39"/>
      <c r="G31" s="40"/>
      <c r="H31" s="80">
        <v>0</v>
      </c>
      <c r="I31" s="81"/>
    </row>
    <row r="32" spans="1:14" x14ac:dyDescent="0.2">
      <c r="A32" s="6" t="s">
        <v>53</v>
      </c>
      <c r="B32" s="74"/>
      <c r="C32" s="76"/>
      <c r="D32" s="19"/>
      <c r="E32" s="38" t="s">
        <v>12</v>
      </c>
      <c r="F32" s="32"/>
      <c r="G32" s="33"/>
      <c r="H32" s="80">
        <v>0</v>
      </c>
      <c r="I32" s="81"/>
    </row>
    <row r="33" spans="1:10" x14ac:dyDescent="0.2">
      <c r="A33" s="8" t="s">
        <v>13</v>
      </c>
      <c r="B33" s="79"/>
      <c r="C33" s="79"/>
      <c r="D33" s="19"/>
      <c r="E33" s="34" t="s">
        <v>14</v>
      </c>
      <c r="F33" s="35"/>
      <c r="G33" s="36"/>
      <c r="H33" s="74">
        <f>SUM(H31:I32)</f>
        <v>0</v>
      </c>
      <c r="I33" s="75"/>
    </row>
    <row r="34" spans="1:10" x14ac:dyDescent="0.2">
      <c r="A34" s="8" t="s">
        <v>15</v>
      </c>
      <c r="B34" s="72">
        <v>2690747.06</v>
      </c>
      <c r="C34" s="73"/>
      <c r="D34" s="19"/>
      <c r="E34" s="19"/>
      <c r="F34" s="19"/>
      <c r="G34" s="19"/>
      <c r="H34" s="19"/>
      <c r="I34" s="19"/>
    </row>
    <row r="35" spans="1:10" x14ac:dyDescent="0.2">
      <c r="A35" s="8" t="s">
        <v>16</v>
      </c>
      <c r="B35" s="72">
        <v>236923.36</v>
      </c>
      <c r="C35" s="73"/>
      <c r="D35" s="19"/>
      <c r="E35" s="19"/>
      <c r="F35" s="19"/>
      <c r="G35" s="19"/>
      <c r="H35" s="19"/>
      <c r="I35" s="19"/>
    </row>
    <row r="36" spans="1:10" x14ac:dyDescent="0.2">
      <c r="A36" s="8" t="s">
        <v>17</v>
      </c>
      <c r="B36" s="74">
        <v>39432.21</v>
      </c>
      <c r="C36" s="75"/>
      <c r="D36" s="19"/>
      <c r="E36" s="19"/>
      <c r="F36" s="19"/>
      <c r="G36" s="19"/>
      <c r="H36" s="19"/>
      <c r="I36" s="19"/>
    </row>
    <row r="37" spans="1:10" x14ac:dyDescent="0.2">
      <c r="A37" s="6" t="s">
        <v>18</v>
      </c>
      <c r="B37" s="74">
        <f>SUM(B34:C36)</f>
        <v>2967102.63</v>
      </c>
      <c r="C37" s="76"/>
      <c r="D37" s="19"/>
      <c r="E37" s="19"/>
      <c r="F37" s="19"/>
      <c r="G37" s="19"/>
      <c r="H37" s="19"/>
      <c r="I37" s="19"/>
    </row>
    <row r="38" spans="1:10" x14ac:dyDescent="0.2">
      <c r="A38" s="6" t="s">
        <v>19</v>
      </c>
      <c r="B38" s="77"/>
      <c r="C38" s="77"/>
      <c r="D38" s="19"/>
      <c r="E38" s="3"/>
      <c r="F38" s="19"/>
      <c r="G38" s="19"/>
      <c r="H38" s="19"/>
      <c r="I38" s="19"/>
    </row>
    <row r="39" spans="1:10" x14ac:dyDescent="0.2">
      <c r="A39" s="10" t="s">
        <v>43</v>
      </c>
      <c r="B39" s="78"/>
      <c r="C39" s="78"/>
      <c r="D39" s="3"/>
      <c r="E39" s="3"/>
      <c r="F39" s="3"/>
      <c r="G39" s="3"/>
      <c r="H39" s="3"/>
      <c r="I39" s="3"/>
    </row>
    <row r="40" spans="1:10" x14ac:dyDescent="0.2">
      <c r="A40" s="6" t="s">
        <v>20</v>
      </c>
      <c r="B40" s="68">
        <f>SUM(B37)</f>
        <v>2967102.63</v>
      </c>
      <c r="C40" s="69"/>
      <c r="D40" s="3"/>
      <c r="E40" s="3"/>
      <c r="F40" s="3"/>
      <c r="G40" s="3"/>
      <c r="H40" s="3"/>
      <c r="I40" s="3"/>
    </row>
    <row r="41" spans="1:10" x14ac:dyDescent="0.2">
      <c r="A41" s="14"/>
      <c r="B41" s="15"/>
      <c r="C41" s="16"/>
      <c r="D41" s="3"/>
      <c r="E41" s="3"/>
      <c r="F41" s="3"/>
      <c r="G41" s="3"/>
      <c r="H41" s="3"/>
      <c r="I41" s="3"/>
    </row>
    <row r="42" spans="1:10" x14ac:dyDescent="0.2">
      <c r="E42" s="52"/>
    </row>
    <row r="43" spans="1:10" x14ac:dyDescent="0.2">
      <c r="A43" s="70" t="s">
        <v>52</v>
      </c>
      <c r="B43" s="70"/>
      <c r="C43" s="70"/>
      <c r="D43" s="70"/>
      <c r="E43" s="70"/>
      <c r="F43" s="70"/>
      <c r="G43" s="70"/>
      <c r="H43" s="70"/>
      <c r="I43" s="70"/>
      <c r="J43" s="70"/>
    </row>
    <row r="44" spans="1:10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</row>
    <row r="45" spans="1:10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</row>
    <row r="46" spans="1:10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</row>
    <row r="47" spans="1:10" x14ac:dyDescent="0.2">
      <c r="A47" s="52"/>
      <c r="B47" s="1" t="s">
        <v>36</v>
      </c>
      <c r="C47" s="1"/>
      <c r="D47" s="1"/>
      <c r="E47" s="1"/>
      <c r="F47" s="1"/>
      <c r="G47" s="1"/>
      <c r="H47" s="52"/>
      <c r="I47" s="52"/>
      <c r="J47" s="52"/>
    </row>
    <row r="48" spans="1:10" x14ac:dyDescent="0.2">
      <c r="A48" s="70" t="s">
        <v>46</v>
      </c>
      <c r="B48" s="70"/>
      <c r="C48" s="70"/>
      <c r="D48" s="70"/>
      <c r="E48" s="70"/>
      <c r="F48" s="70"/>
      <c r="G48" s="70"/>
      <c r="H48" s="70"/>
      <c r="I48" s="70"/>
      <c r="J48" s="1"/>
    </row>
    <row r="49" spans="1:10" x14ac:dyDescent="0.2">
      <c r="A49" s="70" t="s">
        <v>31</v>
      </c>
      <c r="B49" s="70"/>
      <c r="C49" s="70"/>
      <c r="D49" s="70"/>
      <c r="E49" s="70"/>
      <c r="F49" s="70"/>
      <c r="G49" s="70"/>
      <c r="H49" s="70"/>
      <c r="I49" s="70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  <row r="51" spans="1:10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</row>
    <row r="52" spans="1:10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</row>
    <row r="53" spans="1:10" x14ac:dyDescent="0.2">
      <c r="A53" s="71" t="s">
        <v>37</v>
      </c>
      <c r="B53" s="71"/>
      <c r="C53" s="71"/>
      <c r="D53" s="71"/>
      <c r="E53" s="71"/>
      <c r="F53" s="71"/>
      <c r="G53" s="71"/>
      <c r="H53" s="71"/>
      <c r="I53" s="71"/>
      <c r="J53" s="52"/>
    </row>
    <row r="54" spans="1:10" x14ac:dyDescent="0.2">
      <c r="A54" s="71" t="s">
        <v>49</v>
      </c>
      <c r="B54" s="71"/>
      <c r="C54" s="71"/>
      <c r="D54" s="71"/>
      <c r="E54" s="71"/>
      <c r="F54" s="71"/>
      <c r="G54" s="71"/>
      <c r="H54" s="71"/>
      <c r="I54" s="71"/>
    </row>
    <row r="55" spans="1:10" x14ac:dyDescent="0.2">
      <c r="A55" s="63" t="s">
        <v>51</v>
      </c>
      <c r="B55" s="64"/>
      <c r="C55" s="64"/>
      <c r="D55" s="64"/>
      <c r="E55" s="64"/>
      <c r="F55" s="64"/>
      <c r="G55" s="64"/>
      <c r="H55" s="64"/>
      <c r="I55" s="64"/>
    </row>
    <row r="58" spans="1:10" x14ac:dyDescent="0.2">
      <c r="J58" s="51"/>
    </row>
    <row r="59" spans="1:10" x14ac:dyDescent="0.2">
      <c r="A59" s="63" t="s">
        <v>41</v>
      </c>
      <c r="B59" s="63"/>
      <c r="C59" s="63"/>
      <c r="D59" s="63"/>
      <c r="E59" s="63"/>
      <c r="F59" s="63"/>
      <c r="G59" s="63"/>
      <c r="H59" s="63"/>
      <c r="I59" s="63"/>
    </row>
    <row r="60" spans="1:10" x14ac:dyDescent="0.2">
      <c r="A60" s="65" t="s">
        <v>38</v>
      </c>
      <c r="B60" s="65"/>
      <c r="C60" s="65"/>
      <c r="D60" s="65"/>
      <c r="E60" s="65"/>
      <c r="F60" s="65"/>
      <c r="G60" s="65"/>
      <c r="H60" s="65"/>
      <c r="I60" s="65"/>
    </row>
    <row r="61" spans="1:10" x14ac:dyDescent="0.2">
      <c r="A61" s="63" t="s">
        <v>39</v>
      </c>
      <c r="B61" s="63"/>
      <c r="C61" s="63"/>
      <c r="D61" s="63"/>
      <c r="E61" s="63"/>
      <c r="F61" s="63"/>
      <c r="G61" s="63"/>
      <c r="H61" s="63"/>
      <c r="I61" s="63"/>
    </row>
    <row r="62" spans="1:10" x14ac:dyDescent="0.2">
      <c r="A62" s="66" t="s">
        <v>40</v>
      </c>
      <c r="B62" s="66"/>
      <c r="C62" s="66"/>
      <c r="D62" s="66"/>
      <c r="E62" s="66"/>
      <c r="F62" s="66"/>
      <c r="G62" s="66"/>
      <c r="H62" s="66"/>
      <c r="I62" s="66"/>
    </row>
    <row r="63" spans="1:10" x14ac:dyDescent="0.2">
      <c r="D63" s="50"/>
      <c r="E63" s="50"/>
    </row>
    <row r="64" spans="1:10" x14ac:dyDescent="0.2">
      <c r="D64" s="50"/>
      <c r="E64" s="50"/>
    </row>
    <row r="65" spans="1:10" x14ac:dyDescent="0.2">
      <c r="D65" s="50"/>
      <c r="E65" s="50"/>
    </row>
    <row r="67" spans="1:10" x14ac:dyDescent="0.2">
      <c r="A67" s="67" t="s">
        <v>35</v>
      </c>
      <c r="B67" s="67"/>
      <c r="C67" s="67"/>
      <c r="D67" s="67"/>
      <c r="E67" s="67"/>
      <c r="F67" s="67"/>
      <c r="G67" s="67"/>
      <c r="H67" s="67"/>
      <c r="I67" s="67"/>
      <c r="J67" s="67"/>
    </row>
    <row r="68" spans="1:10" ht="13.5" x14ac:dyDescent="0.25">
      <c r="A68" s="62" t="s">
        <v>34</v>
      </c>
      <c r="B68" s="62"/>
      <c r="C68" s="62"/>
      <c r="D68" s="62"/>
      <c r="E68" s="62"/>
      <c r="F68" s="62"/>
      <c r="G68" s="62"/>
      <c r="H68" s="62"/>
      <c r="I68" s="62"/>
      <c r="J68" s="62"/>
    </row>
  </sheetData>
  <mergeCells count="41">
    <mergeCell ref="A68:J68"/>
    <mergeCell ref="A55:I55"/>
    <mergeCell ref="A59:I59"/>
    <mergeCell ref="A60:I60"/>
    <mergeCell ref="A61:I61"/>
    <mergeCell ref="A62:I62"/>
    <mergeCell ref="A67:J67"/>
    <mergeCell ref="A54:I54"/>
    <mergeCell ref="B34:C34"/>
    <mergeCell ref="B35:C35"/>
    <mergeCell ref="B36:C36"/>
    <mergeCell ref="B37:C37"/>
    <mergeCell ref="B38:C38"/>
    <mergeCell ref="B39:C39"/>
    <mergeCell ref="B40:C40"/>
    <mergeCell ref="A43:J43"/>
    <mergeCell ref="A48:I48"/>
    <mergeCell ref="A49:I49"/>
    <mergeCell ref="A53:I53"/>
    <mergeCell ref="B31:C31"/>
    <mergeCell ref="H31:I31"/>
    <mergeCell ref="B32:C32"/>
    <mergeCell ref="H32:I32"/>
    <mergeCell ref="B33:C33"/>
    <mergeCell ref="H33:I33"/>
    <mergeCell ref="B30:C30"/>
    <mergeCell ref="H30:I30"/>
    <mergeCell ref="A3:I3"/>
    <mergeCell ref="A4:I4"/>
    <mergeCell ref="A8:I8"/>
    <mergeCell ref="A9:I9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H29:I29"/>
  </mergeCells>
  <pageMargins left="0.91" right="0.31496062992125984" top="0.76" bottom="0.67" header="0.17" footer="0.51181102362204722"/>
  <pageSetup paperSize="9" scale="85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PBrush" shapeId="104449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0</xdr:rowOff>
              </from>
              <to>
                <xdr:col>0</xdr:col>
                <xdr:colOff>1019175</xdr:colOff>
                <xdr:row>5</xdr:row>
                <xdr:rowOff>104775</xdr:rowOff>
              </to>
            </anchor>
          </objectPr>
        </oleObject>
      </mc:Choice>
      <mc:Fallback>
        <oleObject progId="PBrush" shapeId="104449" r:id="rId4"/>
      </mc:Fallback>
    </mc:AlternateContent>
  </oleObjec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506FF-715D-4D2E-A300-9291207BA1B6}">
  <dimension ref="A3:N68"/>
  <sheetViews>
    <sheetView topLeftCell="A35" zoomScale="145" zoomScaleNormal="145" workbookViewId="0">
      <selection activeCell="H18" sqref="H18"/>
    </sheetView>
  </sheetViews>
  <sheetFormatPr defaultRowHeight="12.75" x14ac:dyDescent="0.2"/>
  <cols>
    <col min="1" max="1" width="28.140625" customWidth="1"/>
    <col min="2" max="2" width="13.42578125" customWidth="1"/>
    <col min="3" max="3" width="5.5703125" customWidth="1"/>
    <col min="4" max="4" width="12" customWidth="1"/>
    <col min="5" max="5" width="6.5703125" customWidth="1"/>
    <col min="6" max="6" width="12.140625" customWidth="1"/>
    <col min="7" max="7" width="6.7109375" customWidth="1"/>
    <col min="8" max="8" width="11.140625" customWidth="1"/>
    <col min="9" max="9" width="6.28515625" customWidth="1"/>
    <col min="12" max="12" width="11.7109375" bestFit="1" customWidth="1"/>
  </cols>
  <sheetData>
    <row r="3" spans="1:9" ht="20.100000000000001" customHeight="1" x14ac:dyDescent="0.3">
      <c r="A3" s="88" t="s">
        <v>32</v>
      </c>
      <c r="B3" s="88"/>
      <c r="C3" s="88"/>
      <c r="D3" s="88"/>
      <c r="E3" s="88"/>
      <c r="F3" s="88"/>
      <c r="G3" s="88"/>
      <c r="H3" s="88"/>
      <c r="I3" s="88"/>
    </row>
    <row r="4" spans="1:9" ht="20.100000000000001" customHeight="1" x14ac:dyDescent="0.3">
      <c r="A4" s="88" t="s">
        <v>33</v>
      </c>
      <c r="B4" s="88"/>
      <c r="C4" s="88"/>
      <c r="D4" s="88"/>
      <c r="E4" s="88"/>
      <c r="F4" s="88"/>
      <c r="G4" s="88"/>
      <c r="H4" s="88"/>
      <c r="I4" s="88"/>
    </row>
    <row r="8" spans="1:9" ht="15.75" x14ac:dyDescent="0.25">
      <c r="A8" s="89" t="s">
        <v>0</v>
      </c>
      <c r="B8" s="89"/>
      <c r="C8" s="89"/>
      <c r="D8" s="89"/>
      <c r="E8" s="89"/>
      <c r="F8" s="89"/>
      <c r="G8" s="89"/>
      <c r="H8" s="89"/>
      <c r="I8" s="89"/>
    </row>
    <row r="9" spans="1:9" ht="15" x14ac:dyDescent="0.2">
      <c r="A9" s="90" t="s">
        <v>25</v>
      </c>
      <c r="B9" s="90"/>
      <c r="C9" s="90"/>
      <c r="D9" s="90"/>
      <c r="E9" s="90"/>
      <c r="F9" s="90"/>
      <c r="G9" s="90"/>
      <c r="H9" s="90"/>
      <c r="I9" s="90"/>
    </row>
    <row r="11" spans="1:9" ht="15" x14ac:dyDescent="0.25">
      <c r="A11" s="1" t="s">
        <v>1</v>
      </c>
      <c r="F11" s="46"/>
    </row>
    <row r="12" spans="1:9" x14ac:dyDescent="0.2">
      <c r="A12" s="1" t="s">
        <v>2</v>
      </c>
      <c r="D12" s="2"/>
    </row>
    <row r="13" spans="1:9" x14ac:dyDescent="0.2">
      <c r="A13" s="17" t="s">
        <v>45</v>
      </c>
      <c r="B13" s="18"/>
      <c r="C13" s="18"/>
      <c r="D13" s="18"/>
      <c r="E13" s="26"/>
      <c r="F13" s="18"/>
      <c r="G13" s="18"/>
      <c r="H13" s="18"/>
      <c r="I13" s="18"/>
    </row>
    <row r="14" spans="1:9" x14ac:dyDescent="0.2">
      <c r="A14" s="3"/>
      <c r="B14" s="3"/>
      <c r="C14" s="3"/>
      <c r="D14" s="3"/>
      <c r="E14" s="5"/>
      <c r="F14" s="3"/>
      <c r="G14" s="3"/>
      <c r="H14" s="3"/>
      <c r="I14" s="3"/>
    </row>
    <row r="15" spans="1:9" x14ac:dyDescent="0.2">
      <c r="A15" s="4" t="s">
        <v>28</v>
      </c>
      <c r="B15" s="5"/>
      <c r="C15" s="5"/>
      <c r="D15" s="5"/>
      <c r="E15" s="27"/>
      <c r="F15" s="5"/>
      <c r="G15" s="5"/>
      <c r="H15" s="91" t="s">
        <v>3</v>
      </c>
      <c r="I15" s="91"/>
    </row>
    <row r="16" spans="1:9" x14ac:dyDescent="0.2">
      <c r="A16" s="6"/>
      <c r="B16" s="86" t="s">
        <v>4</v>
      </c>
      <c r="C16" s="86"/>
      <c r="D16" s="87" t="s">
        <v>23</v>
      </c>
      <c r="E16" s="83"/>
      <c r="F16" s="86" t="s">
        <v>29</v>
      </c>
      <c r="G16" s="86"/>
      <c r="H16" s="86" t="s">
        <v>30</v>
      </c>
      <c r="I16" s="86"/>
    </row>
    <row r="17" spans="1:14" x14ac:dyDescent="0.2">
      <c r="A17" s="6" t="s">
        <v>5</v>
      </c>
      <c r="B17" s="82">
        <v>1104030279.5</v>
      </c>
      <c r="C17" s="83"/>
      <c r="D17" s="82">
        <v>1150086829.5699999</v>
      </c>
      <c r="E17" s="84"/>
      <c r="F17" s="82">
        <v>1164106937.45</v>
      </c>
      <c r="G17" s="83"/>
      <c r="H17" s="82">
        <v>1131072465.78</v>
      </c>
      <c r="I17" s="83"/>
      <c r="N17" s="13"/>
    </row>
    <row r="18" spans="1:14" x14ac:dyDescent="0.2">
      <c r="A18" s="6"/>
      <c r="B18" s="54" t="s">
        <v>6</v>
      </c>
      <c r="C18" s="12" t="s">
        <v>21</v>
      </c>
      <c r="D18" s="54" t="s">
        <v>6</v>
      </c>
      <c r="E18" s="45" t="s">
        <v>22</v>
      </c>
      <c r="F18" s="54" t="s">
        <v>6</v>
      </c>
      <c r="G18" s="54" t="s">
        <v>22</v>
      </c>
      <c r="H18" s="54" t="s">
        <v>6</v>
      </c>
      <c r="I18" s="54" t="s">
        <v>22</v>
      </c>
    </row>
    <row r="19" spans="1:14" x14ac:dyDescent="0.2">
      <c r="A19" s="6" t="s">
        <v>7</v>
      </c>
      <c r="B19" s="7">
        <v>18968390.399999999</v>
      </c>
      <c r="C19" s="47">
        <f>(B19/B17)*100</f>
        <v>1.7181041817612577</v>
      </c>
      <c r="D19" s="7">
        <v>19700390.850000001</v>
      </c>
      <c r="E19" s="48">
        <f>(D19/D17)*100</f>
        <v>1.7129481308264072</v>
      </c>
      <c r="F19" s="7">
        <v>20314939.09</v>
      </c>
      <c r="G19" s="48">
        <f>(F19/F17)*100</f>
        <v>1.7451093569204466</v>
      </c>
      <c r="H19" s="7">
        <v>21202098.859999999</v>
      </c>
      <c r="I19" s="48">
        <f>H19/H17*100</f>
        <v>1.8745128629206618</v>
      </c>
    </row>
    <row r="20" spans="1:14" x14ac:dyDescent="0.2">
      <c r="A20" s="8" t="s">
        <v>26</v>
      </c>
      <c r="B20" s="7">
        <f>B17*0.057</f>
        <v>62929725.931500003</v>
      </c>
      <c r="C20" s="48">
        <v>5.7</v>
      </c>
      <c r="D20" s="53">
        <f>D17*0.057</f>
        <v>65554949.285489999</v>
      </c>
      <c r="E20" s="48">
        <v>5.7</v>
      </c>
      <c r="F20" s="44">
        <f>F17*0.057</f>
        <v>66354095.434650004</v>
      </c>
      <c r="G20" s="48">
        <v>5.7</v>
      </c>
      <c r="H20" s="7">
        <f>H17*0.057</f>
        <v>64471130.549460001</v>
      </c>
      <c r="I20" s="48">
        <v>5.7</v>
      </c>
    </row>
    <row r="21" spans="1:14" x14ac:dyDescent="0.2">
      <c r="A21" s="8" t="s">
        <v>27</v>
      </c>
      <c r="B21" s="7">
        <f>B17*0.06</f>
        <v>66241816.769999996</v>
      </c>
      <c r="C21" s="48">
        <v>6</v>
      </c>
      <c r="D21" s="7">
        <f>D17*0.06</f>
        <v>69005209.774199992</v>
      </c>
      <c r="E21" s="48">
        <v>6</v>
      </c>
      <c r="F21" s="7">
        <f>F17*0.06</f>
        <v>69846416.246999994</v>
      </c>
      <c r="G21" s="48">
        <v>6</v>
      </c>
      <c r="H21" s="7">
        <f>H17*0.06</f>
        <v>67864347.946799994</v>
      </c>
      <c r="I21" s="48">
        <v>6</v>
      </c>
    </row>
    <row r="22" spans="1:14" x14ac:dyDescent="0.2">
      <c r="A22" s="8" t="s">
        <v>8</v>
      </c>
      <c r="B22" s="7"/>
      <c r="C22" s="9"/>
      <c r="D22" s="7"/>
      <c r="E22" s="8"/>
      <c r="F22" s="8"/>
      <c r="G22" s="49"/>
      <c r="H22" s="8"/>
      <c r="I22" s="49"/>
    </row>
    <row r="23" spans="1:14" x14ac:dyDescent="0.2">
      <c r="A23" s="19"/>
      <c r="B23" s="19"/>
      <c r="C23" s="19"/>
      <c r="D23" s="19"/>
      <c r="E23" s="22"/>
      <c r="F23" s="19"/>
      <c r="G23" s="19"/>
      <c r="H23" s="19"/>
      <c r="I23" s="19"/>
    </row>
    <row r="24" spans="1:14" x14ac:dyDescent="0.2">
      <c r="A24" s="22" t="s">
        <v>9</v>
      </c>
      <c r="B24" s="22"/>
      <c r="C24" s="22"/>
      <c r="D24" s="22"/>
      <c r="E24" s="29"/>
      <c r="F24" s="22"/>
      <c r="G24" s="22"/>
      <c r="H24" s="22"/>
      <c r="I24" s="22"/>
    </row>
    <row r="25" spans="1:14" x14ac:dyDescent="0.2">
      <c r="A25" s="38"/>
      <c r="B25" s="20"/>
      <c r="C25" s="20"/>
      <c r="D25" s="20"/>
      <c r="E25" s="20"/>
      <c r="F25" s="20"/>
      <c r="G25" s="20"/>
      <c r="H25" s="20"/>
      <c r="I25" s="21"/>
      <c r="L25" s="11"/>
    </row>
    <row r="26" spans="1:14" x14ac:dyDescent="0.2">
      <c r="A26" s="43"/>
      <c r="B26" s="28"/>
      <c r="C26" s="28"/>
      <c r="D26" s="28"/>
      <c r="E26" s="41"/>
      <c r="F26" s="28"/>
      <c r="G26" s="28"/>
      <c r="H26" s="28"/>
      <c r="I26" s="42"/>
      <c r="L26" s="11"/>
    </row>
    <row r="27" spans="1:14" x14ac:dyDescent="0.2">
      <c r="A27" s="23"/>
      <c r="B27" s="24"/>
      <c r="C27" s="24"/>
      <c r="D27" s="24"/>
      <c r="E27" s="24"/>
      <c r="F27" s="24"/>
      <c r="G27" s="24"/>
      <c r="H27" s="24"/>
      <c r="I27" s="25"/>
    </row>
    <row r="28" spans="1:14" x14ac:dyDescent="0.2">
      <c r="A28" s="23"/>
      <c r="B28" s="24"/>
      <c r="C28" s="24"/>
      <c r="D28" s="24"/>
      <c r="E28" s="37"/>
      <c r="F28" s="24"/>
      <c r="G28" s="24"/>
      <c r="H28" s="24"/>
      <c r="I28" s="25"/>
    </row>
    <row r="29" spans="1:14" x14ac:dyDescent="0.2">
      <c r="A29" s="19"/>
      <c r="B29" s="19"/>
      <c r="C29" s="19"/>
      <c r="D29" s="19"/>
      <c r="E29" s="22"/>
      <c r="F29" s="19"/>
      <c r="G29" s="19"/>
      <c r="H29" s="85"/>
      <c r="I29" s="85"/>
    </row>
    <row r="30" spans="1:14" x14ac:dyDescent="0.2">
      <c r="A30" s="6" t="s">
        <v>10</v>
      </c>
      <c r="B30" s="86" t="s">
        <v>6</v>
      </c>
      <c r="C30" s="86"/>
      <c r="D30" s="19"/>
      <c r="E30" s="31" t="s">
        <v>24</v>
      </c>
      <c r="F30" s="37"/>
      <c r="G30" s="30"/>
      <c r="H30" s="87" t="s">
        <v>6</v>
      </c>
      <c r="I30" s="83"/>
    </row>
    <row r="31" spans="1:14" x14ac:dyDescent="0.2">
      <c r="A31" s="8"/>
      <c r="B31" s="79"/>
      <c r="C31" s="79"/>
      <c r="D31" s="19"/>
      <c r="E31" s="38" t="s">
        <v>11</v>
      </c>
      <c r="F31" s="39"/>
      <c r="G31" s="40"/>
      <c r="H31" s="80">
        <v>0</v>
      </c>
      <c r="I31" s="81"/>
    </row>
    <row r="32" spans="1:14" x14ac:dyDescent="0.2">
      <c r="A32" s="6" t="s">
        <v>44</v>
      </c>
      <c r="B32" s="74"/>
      <c r="C32" s="76"/>
      <c r="D32" s="19"/>
      <c r="E32" s="38" t="s">
        <v>12</v>
      </c>
      <c r="F32" s="32"/>
      <c r="G32" s="33"/>
      <c r="H32" s="80">
        <v>352591.94</v>
      </c>
      <c r="I32" s="81"/>
    </row>
    <row r="33" spans="1:10" x14ac:dyDescent="0.2">
      <c r="A33" s="8" t="s">
        <v>13</v>
      </c>
      <c r="B33" s="79"/>
      <c r="C33" s="79"/>
      <c r="D33" s="19"/>
      <c r="E33" s="34" t="s">
        <v>14</v>
      </c>
      <c r="F33" s="35"/>
      <c r="G33" s="36"/>
      <c r="H33" s="74">
        <f>SUM(H31:I32)</f>
        <v>352591.94</v>
      </c>
      <c r="I33" s="75"/>
    </row>
    <row r="34" spans="1:10" x14ac:dyDescent="0.2">
      <c r="A34" s="8" t="s">
        <v>15</v>
      </c>
      <c r="B34" s="72">
        <v>352591.94</v>
      </c>
      <c r="C34" s="73"/>
      <c r="D34" s="19"/>
      <c r="E34" s="19"/>
      <c r="F34" s="19"/>
      <c r="G34" s="19"/>
      <c r="H34" s="19"/>
      <c r="I34" s="19"/>
    </row>
    <row r="35" spans="1:10" x14ac:dyDescent="0.2">
      <c r="A35" s="8" t="s">
        <v>16</v>
      </c>
      <c r="B35" s="72">
        <v>236829.03</v>
      </c>
      <c r="C35" s="73"/>
      <c r="D35" s="19"/>
      <c r="E35" s="19"/>
      <c r="F35" s="19"/>
      <c r="G35" s="19"/>
      <c r="H35" s="19"/>
      <c r="I35" s="19"/>
    </row>
    <row r="36" spans="1:10" x14ac:dyDescent="0.2">
      <c r="A36" s="8" t="s">
        <v>17</v>
      </c>
      <c r="B36" s="74"/>
      <c r="C36" s="75"/>
      <c r="D36" s="19"/>
      <c r="E36" s="19"/>
      <c r="F36" s="19"/>
      <c r="G36" s="19"/>
      <c r="H36" s="19"/>
      <c r="I36" s="19"/>
    </row>
    <row r="37" spans="1:10" x14ac:dyDescent="0.2">
      <c r="A37" s="6" t="s">
        <v>18</v>
      </c>
      <c r="B37" s="74">
        <f>SUM(B34:C36)</f>
        <v>589420.97</v>
      </c>
      <c r="C37" s="76"/>
      <c r="D37" s="19"/>
      <c r="E37" s="19"/>
      <c r="F37" s="19"/>
      <c r="G37" s="19"/>
      <c r="H37" s="19"/>
      <c r="I37" s="19"/>
    </row>
    <row r="38" spans="1:10" x14ac:dyDescent="0.2">
      <c r="A38" s="6" t="s">
        <v>19</v>
      </c>
      <c r="B38" s="77"/>
      <c r="C38" s="77"/>
      <c r="D38" s="19"/>
      <c r="E38" s="3"/>
      <c r="F38" s="19"/>
      <c r="G38" s="19"/>
      <c r="H38" s="19"/>
      <c r="I38" s="19"/>
    </row>
    <row r="39" spans="1:10" x14ac:dyDescent="0.2">
      <c r="A39" s="10" t="s">
        <v>43</v>
      </c>
      <c r="B39" s="78"/>
      <c r="C39" s="78"/>
      <c r="D39" s="3"/>
      <c r="E39" s="3"/>
      <c r="F39" s="3"/>
      <c r="G39" s="3"/>
      <c r="H39" s="3"/>
      <c r="I39" s="3"/>
    </row>
    <row r="40" spans="1:10" x14ac:dyDescent="0.2">
      <c r="A40" s="6" t="s">
        <v>20</v>
      </c>
      <c r="B40" s="68">
        <f>SUM(B37)</f>
        <v>589420.97</v>
      </c>
      <c r="C40" s="69"/>
      <c r="D40" s="3"/>
      <c r="E40" s="3"/>
      <c r="F40" s="3"/>
      <c r="G40" s="3"/>
      <c r="H40" s="3"/>
      <c r="I40" s="3"/>
    </row>
    <row r="41" spans="1:10" x14ac:dyDescent="0.2">
      <c r="A41" s="14"/>
      <c r="B41" s="15"/>
      <c r="C41" s="16"/>
      <c r="D41" s="3"/>
      <c r="E41" s="3"/>
      <c r="F41" s="3"/>
      <c r="G41" s="3"/>
      <c r="H41" s="3"/>
      <c r="I41" s="3"/>
    </row>
    <row r="42" spans="1:10" x14ac:dyDescent="0.2">
      <c r="E42" s="52"/>
    </row>
    <row r="43" spans="1:10" x14ac:dyDescent="0.2">
      <c r="A43" s="70" t="s">
        <v>48</v>
      </c>
      <c r="B43" s="70"/>
      <c r="C43" s="70"/>
      <c r="D43" s="70"/>
      <c r="E43" s="70"/>
      <c r="F43" s="70"/>
      <c r="G43" s="70"/>
      <c r="H43" s="70"/>
      <c r="I43" s="70"/>
      <c r="J43" s="70"/>
    </row>
    <row r="44" spans="1:10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</row>
    <row r="45" spans="1:10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</row>
    <row r="46" spans="1:10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</row>
    <row r="47" spans="1:10" x14ac:dyDescent="0.2">
      <c r="A47" s="52"/>
      <c r="B47" s="1" t="s">
        <v>36</v>
      </c>
      <c r="C47" s="1"/>
      <c r="D47" s="1"/>
      <c r="E47" s="1"/>
      <c r="F47" s="1"/>
      <c r="G47" s="1"/>
      <c r="H47" s="52"/>
      <c r="I47" s="52"/>
      <c r="J47" s="52"/>
    </row>
    <row r="48" spans="1:10" x14ac:dyDescent="0.2">
      <c r="A48" s="70" t="s">
        <v>46</v>
      </c>
      <c r="B48" s="70"/>
      <c r="C48" s="70"/>
      <c r="D48" s="70"/>
      <c r="E48" s="70"/>
      <c r="F48" s="70"/>
      <c r="G48" s="70"/>
      <c r="H48" s="70"/>
      <c r="I48" s="70"/>
      <c r="J48" s="1"/>
    </row>
    <row r="49" spans="1:10" x14ac:dyDescent="0.2">
      <c r="A49" s="70" t="s">
        <v>31</v>
      </c>
      <c r="B49" s="70"/>
      <c r="C49" s="70"/>
      <c r="D49" s="70"/>
      <c r="E49" s="70"/>
      <c r="F49" s="70"/>
      <c r="G49" s="70"/>
      <c r="H49" s="70"/>
      <c r="I49" s="70"/>
      <c r="J49" s="52"/>
    </row>
    <row r="50" spans="1:10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</row>
    <row r="51" spans="1:10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</row>
    <row r="52" spans="1:10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</row>
    <row r="53" spans="1:10" x14ac:dyDescent="0.2">
      <c r="A53" s="71" t="s">
        <v>37</v>
      </c>
      <c r="B53" s="71"/>
      <c r="C53" s="71"/>
      <c r="D53" s="71"/>
      <c r="E53" s="71"/>
      <c r="F53" s="71"/>
      <c r="G53" s="71"/>
      <c r="H53" s="71"/>
      <c r="I53" s="71"/>
      <c r="J53" s="52"/>
    </row>
    <row r="54" spans="1:10" x14ac:dyDescent="0.2">
      <c r="A54" s="71" t="s">
        <v>47</v>
      </c>
      <c r="B54" s="71"/>
      <c r="C54" s="71"/>
      <c r="D54" s="71"/>
      <c r="E54" s="71"/>
      <c r="F54" s="71"/>
      <c r="G54" s="71"/>
      <c r="H54" s="71"/>
      <c r="I54" s="71"/>
    </row>
    <row r="55" spans="1:10" x14ac:dyDescent="0.2">
      <c r="A55" s="63" t="s">
        <v>42</v>
      </c>
      <c r="B55" s="64"/>
      <c r="C55" s="64"/>
      <c r="D55" s="64"/>
      <c r="E55" s="64"/>
      <c r="F55" s="64"/>
      <c r="G55" s="64"/>
      <c r="H55" s="64"/>
      <c r="I55" s="64"/>
    </row>
    <row r="58" spans="1:10" x14ac:dyDescent="0.2">
      <c r="J58" s="51"/>
    </row>
    <row r="59" spans="1:10" x14ac:dyDescent="0.2">
      <c r="A59" s="63" t="s">
        <v>41</v>
      </c>
      <c r="B59" s="63"/>
      <c r="C59" s="63"/>
      <c r="D59" s="63"/>
      <c r="E59" s="63"/>
      <c r="F59" s="63"/>
      <c r="G59" s="63"/>
      <c r="H59" s="63"/>
      <c r="I59" s="63"/>
    </row>
    <row r="60" spans="1:10" x14ac:dyDescent="0.2">
      <c r="A60" s="65" t="s">
        <v>38</v>
      </c>
      <c r="B60" s="65"/>
      <c r="C60" s="65"/>
      <c r="D60" s="65"/>
      <c r="E60" s="65"/>
      <c r="F60" s="65"/>
      <c r="G60" s="65"/>
      <c r="H60" s="65"/>
      <c r="I60" s="65"/>
    </row>
    <row r="61" spans="1:10" x14ac:dyDescent="0.2">
      <c r="A61" s="63" t="s">
        <v>39</v>
      </c>
      <c r="B61" s="63"/>
      <c r="C61" s="63"/>
      <c r="D61" s="63"/>
      <c r="E61" s="63"/>
      <c r="F61" s="63"/>
      <c r="G61" s="63"/>
      <c r="H61" s="63"/>
      <c r="I61" s="63"/>
    </row>
    <row r="62" spans="1:10" x14ac:dyDescent="0.2">
      <c r="A62" s="66" t="s">
        <v>40</v>
      </c>
      <c r="B62" s="66"/>
      <c r="C62" s="66"/>
      <c r="D62" s="66"/>
      <c r="E62" s="66"/>
      <c r="F62" s="66"/>
      <c r="G62" s="66"/>
      <c r="H62" s="66"/>
      <c r="I62" s="66"/>
    </row>
    <row r="63" spans="1:10" x14ac:dyDescent="0.2">
      <c r="D63" s="50"/>
      <c r="E63" s="50"/>
    </row>
    <row r="64" spans="1:10" x14ac:dyDescent="0.2">
      <c r="D64" s="50"/>
      <c r="E64" s="50"/>
    </row>
    <row r="65" spans="1:10" x14ac:dyDescent="0.2">
      <c r="D65" s="50"/>
      <c r="E65" s="50"/>
    </row>
    <row r="67" spans="1:10" x14ac:dyDescent="0.2">
      <c r="A67" s="67" t="s">
        <v>35</v>
      </c>
      <c r="B67" s="67"/>
      <c r="C67" s="67"/>
      <c r="D67" s="67"/>
      <c r="E67" s="67"/>
      <c r="F67" s="67"/>
      <c r="G67" s="67"/>
      <c r="H67" s="67"/>
      <c r="I67" s="67"/>
      <c r="J67" s="67"/>
    </row>
    <row r="68" spans="1:10" ht="13.5" x14ac:dyDescent="0.25">
      <c r="A68" s="62" t="s">
        <v>34</v>
      </c>
      <c r="B68" s="62"/>
      <c r="C68" s="62"/>
      <c r="D68" s="62"/>
      <c r="E68" s="62"/>
      <c r="F68" s="62"/>
      <c r="G68" s="62"/>
      <c r="H68" s="62"/>
      <c r="I68" s="62"/>
      <c r="J68" s="62"/>
    </row>
  </sheetData>
  <mergeCells count="41">
    <mergeCell ref="A68:J68"/>
    <mergeCell ref="A55:I55"/>
    <mergeCell ref="A59:I59"/>
    <mergeCell ref="A60:I60"/>
    <mergeCell ref="A61:I61"/>
    <mergeCell ref="A62:I62"/>
    <mergeCell ref="A67:J67"/>
    <mergeCell ref="A54:I54"/>
    <mergeCell ref="B34:C34"/>
    <mergeCell ref="B35:C35"/>
    <mergeCell ref="B36:C36"/>
    <mergeCell ref="B37:C37"/>
    <mergeCell ref="B38:C38"/>
    <mergeCell ref="B39:C39"/>
    <mergeCell ref="B40:C40"/>
    <mergeCell ref="A43:J43"/>
    <mergeCell ref="A48:I48"/>
    <mergeCell ref="A49:I49"/>
    <mergeCell ref="A53:I53"/>
    <mergeCell ref="B31:C31"/>
    <mergeCell ref="H31:I31"/>
    <mergeCell ref="B32:C32"/>
    <mergeCell ref="H32:I32"/>
    <mergeCell ref="B33:C33"/>
    <mergeCell ref="H33:I33"/>
    <mergeCell ref="B30:C30"/>
    <mergeCell ref="H30:I30"/>
    <mergeCell ref="A3:I3"/>
    <mergeCell ref="A4:I4"/>
    <mergeCell ref="A8:I8"/>
    <mergeCell ref="A9:I9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H29:I29"/>
  </mergeCells>
  <pageMargins left="0.91" right="0.31496062992125984" top="0.76" bottom="0.67" header="0.17" footer="0.51181102362204722"/>
  <pageSetup paperSize="9" scale="85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PBrush" shapeId="103425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0</xdr:rowOff>
              </from>
              <to>
                <xdr:col>0</xdr:col>
                <xdr:colOff>1019175</xdr:colOff>
                <xdr:row>5</xdr:row>
                <xdr:rowOff>104775</xdr:rowOff>
              </to>
            </anchor>
          </objectPr>
        </oleObject>
      </mc:Choice>
      <mc:Fallback>
        <oleObject progId="PBrush" shapeId="1034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10</vt:i4>
      </vt:variant>
    </vt:vector>
  </HeadingPairs>
  <TitlesOfParts>
    <vt:vector size="20" baseType="lpstr">
      <vt:lpstr>quadr03_2024-STN</vt:lpstr>
      <vt:lpstr>quadr03_2024-siconfi</vt:lpstr>
      <vt:lpstr>até novembro</vt:lpstr>
      <vt:lpstr>até outubro</vt:lpstr>
      <vt:lpstr>até_setembro</vt:lpstr>
      <vt:lpstr>quadr02_24</vt:lpstr>
      <vt:lpstr>até julho</vt:lpstr>
      <vt:lpstr>até junho</vt:lpstr>
      <vt:lpstr>quadr01_2024</vt:lpstr>
      <vt:lpstr>quadr03_2023</vt:lpstr>
      <vt:lpstr>'até julho'!Area_de_impressao</vt:lpstr>
      <vt:lpstr>'até junho'!Area_de_impressao</vt:lpstr>
      <vt:lpstr>'até novembro'!Area_de_impressao</vt:lpstr>
      <vt:lpstr>'até outubro'!Area_de_impressao</vt:lpstr>
      <vt:lpstr>até_setembro!Area_de_impressao</vt:lpstr>
      <vt:lpstr>quadr01_2024!Area_de_impressao</vt:lpstr>
      <vt:lpstr>quadr02_24!Area_de_impressao</vt:lpstr>
      <vt:lpstr>quadr03_2023!Area_de_impressao</vt:lpstr>
      <vt:lpstr>'quadr03_2024-siconfi'!Area_de_impressao</vt:lpstr>
      <vt:lpstr>'quadr03_2024-STN'!Area_de_impressao</vt:lpstr>
    </vt:vector>
  </TitlesOfParts>
  <Company>CAMARA MUNICIPAL DE AMERICANA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AssFinancas02</cp:lastModifiedBy>
  <cp:lastPrinted>2025-01-29T12:11:34Z</cp:lastPrinted>
  <dcterms:created xsi:type="dcterms:W3CDTF">2009-05-27T11:51:00Z</dcterms:created>
  <dcterms:modified xsi:type="dcterms:W3CDTF">2025-01-29T12:11:38Z</dcterms:modified>
</cp:coreProperties>
</file>