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1075" windowHeight="9285" activeTab="1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I361" i="2" l="1"/>
  <c r="J361" i="2" s="1"/>
  <c r="I360" i="2"/>
  <c r="J360" i="2" s="1"/>
  <c r="I359" i="2"/>
  <c r="J359" i="2" s="1"/>
  <c r="I358" i="2"/>
  <c r="J358" i="2" s="1"/>
  <c r="I357" i="2"/>
  <c r="J357" i="2" s="1"/>
  <c r="I356" i="2"/>
  <c r="J356" i="2" s="1"/>
  <c r="I355" i="2"/>
  <c r="J355" i="2" s="1"/>
  <c r="I354" i="2"/>
  <c r="J354" i="2" s="1"/>
  <c r="I353" i="2"/>
  <c r="J353" i="2" s="1"/>
  <c r="I352" i="2"/>
  <c r="J352" i="2" s="1"/>
  <c r="I351" i="2"/>
  <c r="J351" i="2" s="1"/>
  <c r="I350" i="2"/>
  <c r="J350" i="2" s="1"/>
  <c r="I349" i="2"/>
  <c r="J349" i="2" s="1"/>
  <c r="I348" i="2"/>
  <c r="J348" i="2" s="1"/>
  <c r="I347" i="2"/>
  <c r="J347" i="2" s="1"/>
  <c r="I346" i="2"/>
  <c r="J346" i="2" s="1"/>
  <c r="I345" i="2"/>
  <c r="J345" i="2" s="1"/>
  <c r="I344" i="2"/>
  <c r="J344" i="2" s="1"/>
  <c r="I343" i="2"/>
  <c r="J343" i="2" s="1"/>
  <c r="I342" i="2"/>
  <c r="J342" i="2" s="1"/>
  <c r="I341" i="2"/>
  <c r="J341" i="2" s="1"/>
  <c r="I340" i="2"/>
  <c r="J340" i="2" s="1"/>
  <c r="I339" i="2"/>
  <c r="J339" i="2" s="1"/>
  <c r="I338" i="2"/>
  <c r="J338" i="2" s="1"/>
  <c r="I337" i="2"/>
  <c r="J337" i="2" s="1"/>
  <c r="I336" i="2"/>
  <c r="J336" i="2" s="1"/>
  <c r="I335" i="2"/>
  <c r="J335" i="2" s="1"/>
  <c r="I334" i="2"/>
  <c r="J334" i="2" s="1"/>
  <c r="I333" i="2"/>
  <c r="J333" i="2" s="1"/>
  <c r="I332" i="2"/>
  <c r="J332" i="2" s="1"/>
  <c r="I331" i="2"/>
  <c r="J331" i="2" s="1"/>
  <c r="I330" i="2"/>
  <c r="J330" i="2" s="1"/>
  <c r="I329" i="2"/>
  <c r="J329" i="2" s="1"/>
  <c r="I328" i="2"/>
  <c r="J328" i="2" s="1"/>
  <c r="I327" i="2"/>
  <c r="J327" i="2" s="1"/>
  <c r="I326" i="2"/>
  <c r="J326" i="2" s="1"/>
  <c r="I325" i="2"/>
  <c r="J325" i="2" s="1"/>
  <c r="I324" i="2"/>
  <c r="J324" i="2" s="1"/>
  <c r="I323" i="2"/>
  <c r="J323" i="2" s="1"/>
  <c r="I322" i="2"/>
  <c r="J322" i="2" s="1"/>
  <c r="I321" i="2"/>
  <c r="J321" i="2" s="1"/>
  <c r="I320" i="2"/>
  <c r="J320" i="2" s="1"/>
  <c r="I319" i="2"/>
  <c r="J319" i="2" s="1"/>
  <c r="I318" i="2"/>
  <c r="J318" i="2" s="1"/>
  <c r="I317" i="2"/>
  <c r="J317" i="2" s="1"/>
  <c r="I316" i="2"/>
  <c r="J316" i="2" s="1"/>
  <c r="I315" i="2"/>
  <c r="J315" i="2" s="1"/>
  <c r="I314" i="2"/>
  <c r="J314" i="2" s="1"/>
  <c r="I313" i="2"/>
  <c r="J313" i="2" s="1"/>
  <c r="I312" i="2"/>
  <c r="J312" i="2" s="1"/>
  <c r="I311" i="2"/>
  <c r="J311" i="2" s="1"/>
  <c r="I310" i="2"/>
  <c r="J310" i="2" s="1"/>
  <c r="I309" i="2"/>
  <c r="J309" i="2" s="1"/>
  <c r="I308" i="2"/>
  <c r="J308" i="2" s="1"/>
  <c r="I307" i="2"/>
  <c r="J307" i="2" s="1"/>
  <c r="I306" i="2"/>
  <c r="J306" i="2" s="1"/>
  <c r="I305" i="2"/>
  <c r="J305" i="2" s="1"/>
  <c r="I304" i="2"/>
  <c r="J304" i="2" s="1"/>
  <c r="I303" i="2"/>
  <c r="J303" i="2" s="1"/>
  <c r="I302" i="2"/>
  <c r="J302" i="2" s="1"/>
  <c r="I301" i="2"/>
  <c r="J301" i="2" s="1"/>
  <c r="I300" i="2"/>
  <c r="J300" i="2" s="1"/>
  <c r="I299" i="2"/>
  <c r="J299" i="2" s="1"/>
  <c r="I298" i="2"/>
  <c r="J298" i="2" s="1"/>
  <c r="I297" i="2"/>
  <c r="J297" i="2" s="1"/>
  <c r="I296" i="2"/>
  <c r="J296" i="2" s="1"/>
  <c r="I295" i="2"/>
  <c r="J295" i="2" s="1"/>
  <c r="I294" i="2"/>
  <c r="J294" i="2" s="1"/>
  <c r="I293" i="2"/>
  <c r="J293" i="2" s="1"/>
  <c r="I292" i="2"/>
  <c r="J292" i="2" s="1"/>
  <c r="I291" i="2"/>
  <c r="I290" i="2"/>
  <c r="I289" i="2"/>
  <c r="J289" i="2" s="1"/>
  <c r="I288" i="2"/>
  <c r="J288" i="2" s="1"/>
  <c r="I287" i="2"/>
  <c r="J287" i="2" s="1"/>
  <c r="I286" i="2"/>
  <c r="J286" i="2" s="1"/>
  <c r="I285" i="2"/>
  <c r="J285" i="2" s="1"/>
  <c r="I284" i="2"/>
  <c r="J284" i="2" s="1"/>
  <c r="I283" i="2"/>
  <c r="I282" i="2"/>
  <c r="J282" i="2" s="1"/>
  <c r="I281" i="2"/>
  <c r="I280" i="2"/>
  <c r="I279" i="2"/>
  <c r="I278" i="2"/>
  <c r="J278" i="2" s="1"/>
  <c r="I277" i="2"/>
  <c r="J277" i="2" s="1"/>
  <c r="I276" i="2"/>
  <c r="I275" i="2"/>
  <c r="I274" i="2"/>
  <c r="J273" i="2"/>
  <c r="I273" i="2"/>
  <c r="I272" i="2"/>
  <c r="I271" i="2"/>
  <c r="I270" i="2"/>
  <c r="I269" i="2"/>
  <c r="J269" i="2" s="1"/>
  <c r="I268" i="2"/>
  <c r="J268" i="2" s="1"/>
  <c r="I267" i="2"/>
  <c r="I266" i="2"/>
  <c r="J266" i="2" s="1"/>
  <c r="J265" i="2"/>
  <c r="I265" i="2"/>
  <c r="I264" i="2"/>
  <c r="I263" i="2"/>
  <c r="I262" i="2"/>
  <c r="J262" i="2" s="1"/>
  <c r="I261" i="2"/>
  <c r="I260" i="2"/>
  <c r="J259" i="2"/>
  <c r="I259" i="2"/>
  <c r="I258" i="2"/>
  <c r="I257" i="2"/>
  <c r="J257" i="2" s="1"/>
  <c r="I256" i="2"/>
  <c r="I255" i="2"/>
  <c r="J255" i="2" s="1"/>
  <c r="I254" i="2"/>
  <c r="J254" i="2" s="1"/>
  <c r="J253" i="2"/>
  <c r="I253" i="2"/>
  <c r="I252" i="2"/>
  <c r="J252" i="2" s="1"/>
  <c r="I251" i="2"/>
  <c r="I250" i="2"/>
  <c r="I249" i="2"/>
  <c r="I248" i="2"/>
  <c r="J248" i="2" s="1"/>
  <c r="I247" i="2"/>
  <c r="J247" i="2" s="1"/>
  <c r="I246" i="2"/>
  <c r="I245" i="2"/>
  <c r="I244" i="2"/>
  <c r="J244" i="2" s="1"/>
  <c r="I243" i="2"/>
  <c r="I242" i="2"/>
  <c r="I241" i="2"/>
  <c r="J241" i="2" s="1"/>
  <c r="I240" i="2"/>
  <c r="I239" i="2"/>
  <c r="I238" i="2"/>
  <c r="I237" i="2"/>
  <c r="J237" i="2" s="1"/>
  <c r="I236" i="2"/>
  <c r="I235" i="2"/>
  <c r="J235" i="2" s="1"/>
  <c r="I234" i="2"/>
  <c r="J234" i="2" s="1"/>
  <c r="I233" i="2"/>
  <c r="J233" i="2" s="1"/>
  <c r="I232" i="2"/>
  <c r="J232" i="2" s="1"/>
  <c r="I231" i="2"/>
  <c r="I230" i="2"/>
  <c r="I229" i="2"/>
  <c r="J229" i="2" s="1"/>
  <c r="I228" i="2"/>
  <c r="J228" i="2" s="1"/>
  <c r="I227" i="2"/>
  <c r="I226" i="2"/>
  <c r="I225" i="2"/>
  <c r="J224" i="2"/>
  <c r="I224" i="2"/>
  <c r="I223" i="2"/>
  <c r="J223" i="2" s="1"/>
  <c r="J222" i="2"/>
  <c r="I222" i="2"/>
  <c r="J221" i="2"/>
  <c r="I221" i="2"/>
  <c r="J220" i="2"/>
  <c r="I220" i="2"/>
  <c r="I219" i="2"/>
  <c r="J219" i="2" s="1"/>
  <c r="I218" i="2"/>
  <c r="J218" i="2" s="1"/>
  <c r="I217" i="2"/>
  <c r="J217" i="2" s="1"/>
  <c r="I216" i="2"/>
  <c r="J216" i="2" s="1"/>
  <c r="I215" i="2"/>
  <c r="J215" i="2" s="1"/>
  <c r="I214" i="2"/>
  <c r="J214" i="2" s="1"/>
  <c r="J213" i="2"/>
  <c r="I213" i="2"/>
  <c r="J212" i="2"/>
  <c r="I212" i="2"/>
  <c r="I211" i="2"/>
  <c r="J211" i="2" s="1"/>
  <c r="J210" i="2"/>
  <c r="I210" i="2"/>
  <c r="I209" i="2"/>
  <c r="J209" i="2" s="1"/>
  <c r="I208" i="2"/>
  <c r="J208" i="2" s="1"/>
  <c r="I207" i="2"/>
  <c r="J207" i="2" s="1"/>
  <c r="J206" i="2"/>
  <c r="I206" i="2"/>
  <c r="J205" i="2"/>
  <c r="I205" i="2"/>
  <c r="I204" i="2"/>
  <c r="I203" i="2"/>
  <c r="J203" i="2" s="1"/>
  <c r="I202" i="2"/>
  <c r="I201" i="2"/>
  <c r="J201" i="2" s="1"/>
  <c r="I200" i="2"/>
  <c r="I199" i="2"/>
  <c r="I198" i="2"/>
  <c r="I197" i="2"/>
  <c r="J197" i="2" s="1"/>
  <c r="I196" i="2"/>
  <c r="J196" i="2" s="1"/>
  <c r="I195" i="2"/>
  <c r="J195" i="2" s="1"/>
  <c r="I194" i="2"/>
  <c r="J194" i="2" s="1"/>
  <c r="I193" i="2"/>
  <c r="J193" i="2" s="1"/>
  <c r="I192" i="2"/>
  <c r="J192" i="2" s="1"/>
  <c r="I191" i="2"/>
  <c r="I190" i="2"/>
  <c r="J190" i="2" s="1"/>
  <c r="I189" i="2"/>
  <c r="J189" i="2" s="1"/>
  <c r="I188" i="2"/>
  <c r="I187" i="2"/>
  <c r="J187" i="2" s="1"/>
  <c r="I186" i="2"/>
  <c r="J186" i="2" s="1"/>
  <c r="I185" i="2"/>
  <c r="I184" i="2"/>
  <c r="I183" i="2"/>
  <c r="J183" i="2" s="1"/>
  <c r="I182" i="2"/>
  <c r="J181" i="2"/>
  <c r="I181" i="2"/>
  <c r="J180" i="2"/>
  <c r="I180" i="2"/>
  <c r="J179" i="2"/>
  <c r="I179" i="2"/>
  <c r="I178" i="2"/>
  <c r="J178" i="2" s="1"/>
  <c r="I177" i="2"/>
  <c r="J177" i="2" s="1"/>
  <c r="I176" i="2"/>
  <c r="J176" i="2" s="1"/>
  <c r="J175" i="2"/>
  <c r="I175" i="2"/>
  <c r="I174" i="2"/>
  <c r="J174" i="2" s="1"/>
  <c r="J173" i="2"/>
  <c r="I173" i="2"/>
  <c r="J172" i="2"/>
  <c r="I172" i="2"/>
  <c r="J171" i="2"/>
  <c r="I171" i="2"/>
  <c r="I170" i="2"/>
  <c r="J170" i="2" s="1"/>
  <c r="I169" i="2"/>
  <c r="J169" i="2" s="1"/>
  <c r="I168" i="2"/>
  <c r="J168" i="2" s="1"/>
  <c r="I167" i="2"/>
  <c r="J167" i="2" s="1"/>
  <c r="I166" i="2"/>
  <c r="J166" i="2" s="1"/>
  <c r="J165" i="2"/>
  <c r="I165" i="2"/>
  <c r="J164" i="2"/>
  <c r="I164" i="2"/>
  <c r="J163" i="2"/>
  <c r="I163" i="2"/>
  <c r="I162" i="2"/>
  <c r="J162" i="2" s="1"/>
  <c r="J161" i="2"/>
  <c r="I161" i="2"/>
  <c r="I160" i="2"/>
  <c r="J160" i="2" s="1"/>
  <c r="I159" i="2"/>
  <c r="J159" i="2" s="1"/>
  <c r="I158" i="2"/>
  <c r="J158" i="2" s="1"/>
  <c r="J157" i="2"/>
  <c r="I157" i="2"/>
  <c r="J156" i="2"/>
  <c r="I156" i="2"/>
  <c r="J155" i="2"/>
  <c r="I155" i="2"/>
  <c r="I154" i="2"/>
  <c r="J154" i="2" s="1"/>
  <c r="I153" i="2"/>
  <c r="J153" i="2" s="1"/>
  <c r="J152" i="2"/>
  <c r="I152" i="2"/>
  <c r="I151" i="2"/>
  <c r="J151" i="2" s="1"/>
  <c r="I150" i="2"/>
  <c r="J150" i="2" s="1"/>
  <c r="J149" i="2"/>
  <c r="I149" i="2"/>
  <c r="J148" i="2"/>
  <c r="I148" i="2"/>
  <c r="J147" i="2"/>
  <c r="I147" i="2"/>
  <c r="I146" i="2"/>
  <c r="J146" i="2" s="1"/>
  <c r="I145" i="2"/>
  <c r="J145" i="2" s="1"/>
  <c r="I144" i="2"/>
  <c r="J144" i="2" s="1"/>
  <c r="J143" i="2"/>
  <c r="I143" i="2"/>
  <c r="I142" i="2"/>
  <c r="J142" i="2" s="1"/>
  <c r="J141" i="2"/>
  <c r="I141" i="2"/>
  <c r="J140" i="2"/>
  <c r="I140" i="2"/>
  <c r="J139" i="2"/>
  <c r="I139" i="2"/>
  <c r="I138" i="2"/>
  <c r="J138" i="2" s="1"/>
  <c r="I137" i="2"/>
  <c r="J137" i="2" s="1"/>
  <c r="I136" i="2"/>
  <c r="J136" i="2" s="1"/>
  <c r="I135" i="2"/>
  <c r="J135" i="2" s="1"/>
  <c r="I134" i="2"/>
  <c r="J134" i="2" s="1"/>
  <c r="J133" i="2"/>
  <c r="I133" i="2"/>
  <c r="J132" i="2"/>
  <c r="I132" i="2"/>
  <c r="J131" i="2"/>
  <c r="I131" i="2"/>
  <c r="I130" i="2"/>
  <c r="J130" i="2" s="1"/>
  <c r="J129" i="2"/>
  <c r="I129" i="2"/>
  <c r="I128" i="2"/>
  <c r="J128" i="2" s="1"/>
  <c r="I127" i="2"/>
  <c r="J127" i="2" s="1"/>
  <c r="I126" i="2"/>
  <c r="J126" i="2" s="1"/>
  <c r="J125" i="2"/>
  <c r="I125" i="2"/>
  <c r="J124" i="2"/>
  <c r="I124" i="2"/>
  <c r="J123" i="2"/>
  <c r="I123" i="2"/>
  <c r="I122" i="2"/>
  <c r="J122" i="2" s="1"/>
  <c r="I121" i="2"/>
  <c r="J121" i="2" s="1"/>
  <c r="J120" i="2"/>
  <c r="I120" i="2"/>
  <c r="I119" i="2"/>
  <c r="J119" i="2" s="1"/>
  <c r="I118" i="2"/>
  <c r="J118" i="2" s="1"/>
  <c r="J117" i="2"/>
  <c r="I117" i="2"/>
  <c r="J116" i="2"/>
  <c r="I116" i="2"/>
  <c r="J115" i="2"/>
  <c r="I115" i="2"/>
  <c r="I114" i="2"/>
  <c r="J114" i="2" s="1"/>
  <c r="I113" i="2"/>
  <c r="J113" i="2" s="1"/>
  <c r="I112" i="2"/>
  <c r="J112" i="2" s="1"/>
  <c r="J111" i="2"/>
  <c r="I111" i="2"/>
  <c r="I110" i="2"/>
  <c r="J110" i="2" s="1"/>
  <c r="J109" i="2"/>
  <c r="I109" i="2"/>
  <c r="J108" i="2"/>
  <c r="I108" i="2"/>
  <c r="J107" i="2"/>
  <c r="I107" i="2"/>
  <c r="I106" i="2"/>
  <c r="J106" i="2" s="1"/>
  <c r="I105" i="2"/>
  <c r="J105" i="2" s="1"/>
  <c r="I104" i="2"/>
  <c r="J104" i="2" s="1"/>
  <c r="I103" i="2"/>
  <c r="J103" i="2" s="1"/>
  <c r="I102" i="2"/>
  <c r="J102" i="2" s="1"/>
  <c r="J101" i="2"/>
  <c r="I101" i="2"/>
  <c r="J100" i="2"/>
  <c r="I100" i="2"/>
  <c r="J99" i="2"/>
  <c r="I99" i="2"/>
  <c r="I98" i="2"/>
  <c r="J98" i="2" s="1"/>
  <c r="J97" i="2"/>
  <c r="I97" i="2"/>
  <c r="I96" i="2"/>
  <c r="J96" i="2" s="1"/>
  <c r="I95" i="2"/>
  <c r="J95" i="2" s="1"/>
  <c r="I94" i="2"/>
  <c r="J94" i="2" s="1"/>
  <c r="J93" i="2"/>
  <c r="I93" i="2"/>
  <c r="J92" i="2"/>
  <c r="I92" i="2"/>
  <c r="J91" i="2"/>
  <c r="I91" i="2"/>
  <c r="I90" i="2"/>
  <c r="J90" i="2" s="1"/>
  <c r="I89" i="2"/>
  <c r="J89" i="2" s="1"/>
  <c r="J88" i="2"/>
  <c r="I88" i="2"/>
  <c r="I87" i="2"/>
  <c r="J87" i="2" s="1"/>
  <c r="I86" i="2"/>
  <c r="J86" i="2" s="1"/>
  <c r="J85" i="2"/>
  <c r="I85" i="2"/>
  <c r="J84" i="2"/>
  <c r="I84" i="2"/>
  <c r="J83" i="2"/>
  <c r="I83" i="2"/>
  <c r="I82" i="2"/>
  <c r="J82" i="2" s="1"/>
  <c r="I81" i="2"/>
  <c r="J81" i="2" s="1"/>
  <c r="I80" i="2"/>
  <c r="J80" i="2" s="1"/>
  <c r="J79" i="2"/>
  <c r="I79" i="2"/>
  <c r="I78" i="2"/>
  <c r="J78" i="2" s="1"/>
  <c r="J77" i="2"/>
  <c r="I77" i="2"/>
  <c r="J76" i="2"/>
  <c r="I76" i="2"/>
  <c r="I75" i="2"/>
  <c r="J75" i="2" s="1"/>
  <c r="I74" i="2"/>
  <c r="J74" i="2" s="1"/>
  <c r="J73" i="2"/>
  <c r="I73" i="2"/>
  <c r="J72" i="2"/>
  <c r="I72" i="2"/>
  <c r="I71" i="2"/>
  <c r="J71" i="2" s="1"/>
  <c r="I70" i="2"/>
  <c r="J70" i="2" s="1"/>
  <c r="J69" i="2"/>
  <c r="I69" i="2"/>
  <c r="J68" i="2"/>
  <c r="I68" i="2"/>
  <c r="I67" i="2"/>
  <c r="J67" i="2" s="1"/>
  <c r="I66" i="2"/>
  <c r="J66" i="2" s="1"/>
  <c r="J65" i="2"/>
  <c r="I65" i="2"/>
  <c r="J64" i="2"/>
  <c r="I64" i="2"/>
  <c r="I63" i="2"/>
  <c r="J63" i="2" s="1"/>
  <c r="I62" i="2"/>
  <c r="J62" i="2" s="1"/>
  <c r="J61" i="2"/>
  <c r="I61" i="2"/>
  <c r="J60" i="2"/>
  <c r="I60" i="2"/>
  <c r="I59" i="2"/>
  <c r="J59" i="2" s="1"/>
  <c r="I58" i="2"/>
  <c r="J58" i="2" s="1"/>
  <c r="I57" i="2"/>
  <c r="I56" i="2"/>
  <c r="J56" i="2" s="1"/>
  <c r="J55" i="2"/>
  <c r="I55" i="2"/>
  <c r="I54" i="2"/>
  <c r="I53" i="2"/>
  <c r="J53" i="2" s="1"/>
  <c r="J52" i="2"/>
  <c r="I52" i="2"/>
  <c r="J51" i="2"/>
  <c r="I51" i="2"/>
  <c r="I50" i="2"/>
  <c r="J50" i="2" s="1"/>
  <c r="I49" i="2"/>
  <c r="J49" i="2" s="1"/>
  <c r="J48" i="2"/>
  <c r="I48" i="2"/>
  <c r="J47" i="2"/>
  <c r="I47" i="2"/>
  <c r="I46" i="2"/>
  <c r="J46" i="2" s="1"/>
  <c r="I45" i="2"/>
  <c r="J45" i="2" s="1"/>
  <c r="J44" i="2"/>
  <c r="I44" i="2"/>
  <c r="J43" i="2"/>
  <c r="I43" i="2"/>
  <c r="I42" i="2"/>
  <c r="J42" i="2" s="1"/>
  <c r="I41" i="2"/>
  <c r="J41" i="2" s="1"/>
  <c r="J40" i="2"/>
  <c r="I40" i="2"/>
  <c r="J39" i="2"/>
  <c r="I39" i="2"/>
  <c r="I38" i="2"/>
  <c r="J38" i="2" s="1"/>
  <c r="I37" i="2"/>
  <c r="J37" i="2" s="1"/>
  <c r="I36" i="2"/>
  <c r="J36" i="2" s="1"/>
  <c r="I35" i="2"/>
  <c r="J35" i="2" s="1"/>
  <c r="I34" i="2"/>
  <c r="J34" i="2" s="1"/>
  <c r="I33" i="2"/>
  <c r="J33" i="2" s="1"/>
  <c r="I32" i="2"/>
  <c r="J32" i="2" s="1"/>
  <c r="I31" i="2"/>
  <c r="J31" i="2" s="1"/>
  <c r="I30" i="2"/>
  <c r="J30" i="2" s="1"/>
  <c r="I29" i="2"/>
  <c r="J29" i="2" s="1"/>
  <c r="I28" i="2"/>
  <c r="J28" i="2" s="1"/>
  <c r="I27" i="2"/>
  <c r="J27" i="2" s="1"/>
  <c r="I26" i="2"/>
  <c r="J26" i="2" s="1"/>
  <c r="I25" i="2"/>
  <c r="J25" i="2" s="1"/>
  <c r="I24" i="2"/>
  <c r="J24" i="2" s="1"/>
  <c r="I23" i="2"/>
  <c r="J23" i="2" s="1"/>
  <c r="I22" i="2"/>
  <c r="J22" i="2" s="1"/>
  <c r="I21" i="2"/>
  <c r="J21" i="2" s="1"/>
  <c r="I20" i="2"/>
  <c r="J20" i="2" s="1"/>
  <c r="I19" i="2"/>
  <c r="J19" i="2" s="1"/>
  <c r="I18" i="2"/>
  <c r="J18" i="2" s="1"/>
  <c r="I17" i="2"/>
  <c r="J17" i="2" s="1"/>
  <c r="J16" i="2"/>
  <c r="I16" i="2"/>
  <c r="I15" i="2"/>
  <c r="J15" i="2" s="1"/>
  <c r="I14" i="2"/>
  <c r="J14" i="2" s="1"/>
  <c r="I13" i="2"/>
  <c r="J13" i="2" s="1"/>
  <c r="I12" i="2"/>
  <c r="J12" i="2" s="1"/>
  <c r="J11" i="2"/>
  <c r="I11" i="2"/>
  <c r="I10" i="2"/>
  <c r="J10" i="2" s="1"/>
  <c r="I9" i="2"/>
  <c r="J9" i="2" s="1"/>
  <c r="I8" i="2"/>
  <c r="J8" i="2" s="1"/>
  <c r="I7" i="2"/>
  <c r="J7" i="2" s="1"/>
  <c r="I6" i="2"/>
  <c r="J6" i="2" s="1"/>
  <c r="I5" i="2"/>
  <c r="J5" i="2" s="1"/>
  <c r="I4" i="2"/>
  <c r="J4" i="2" s="1"/>
  <c r="I3" i="2"/>
  <c r="J3" i="2" s="1"/>
  <c r="I2" i="2"/>
  <c r="J2" i="2" s="1"/>
  <c r="J292" i="1"/>
  <c r="J293" i="1"/>
  <c r="K293" i="1" s="1"/>
  <c r="J294" i="1"/>
  <c r="K294" i="1" s="1"/>
  <c r="J295" i="1"/>
  <c r="J296" i="1"/>
  <c r="J297" i="1"/>
  <c r="K297" i="1" s="1"/>
  <c r="J298" i="1"/>
  <c r="K298" i="1" s="1"/>
  <c r="J299" i="1"/>
  <c r="J300" i="1"/>
  <c r="J301" i="1"/>
  <c r="K301" i="1" s="1"/>
  <c r="J302" i="1"/>
  <c r="K302" i="1" s="1"/>
  <c r="J303" i="1"/>
  <c r="J304" i="1"/>
  <c r="J305" i="1"/>
  <c r="K305" i="1" s="1"/>
  <c r="J306" i="1"/>
  <c r="K306" i="1" s="1"/>
  <c r="J307" i="1"/>
  <c r="J308" i="1"/>
  <c r="J309" i="1"/>
  <c r="K309" i="1" s="1"/>
  <c r="J310" i="1"/>
  <c r="K310" i="1" s="1"/>
  <c r="J311" i="1"/>
  <c r="J312" i="1"/>
  <c r="J313" i="1"/>
  <c r="K313" i="1" s="1"/>
  <c r="J314" i="1"/>
  <c r="K314" i="1" s="1"/>
  <c r="J315" i="1"/>
  <c r="J316" i="1"/>
  <c r="J317" i="1"/>
  <c r="K317" i="1" s="1"/>
  <c r="J318" i="1"/>
  <c r="K318" i="1" s="1"/>
  <c r="J319" i="1"/>
  <c r="J320" i="1"/>
  <c r="J321" i="1"/>
  <c r="K321" i="1" s="1"/>
  <c r="J322" i="1"/>
  <c r="K322" i="1" s="1"/>
  <c r="J323" i="1"/>
  <c r="J324" i="1"/>
  <c r="J325" i="1"/>
  <c r="K325" i="1" s="1"/>
  <c r="J326" i="1"/>
  <c r="K326" i="1" s="1"/>
  <c r="J327" i="1"/>
  <c r="J328" i="1"/>
  <c r="J329" i="1"/>
  <c r="K329" i="1" s="1"/>
  <c r="J330" i="1"/>
  <c r="K330" i="1" s="1"/>
  <c r="J331" i="1"/>
  <c r="J332" i="1"/>
  <c r="J333" i="1"/>
  <c r="K333" i="1" s="1"/>
  <c r="J334" i="1"/>
  <c r="K334" i="1" s="1"/>
  <c r="J335" i="1"/>
  <c r="J336" i="1"/>
  <c r="J337" i="1"/>
  <c r="K337" i="1" s="1"/>
  <c r="J338" i="1"/>
  <c r="K338" i="1" s="1"/>
  <c r="J339" i="1"/>
  <c r="J340" i="1"/>
  <c r="J341" i="1"/>
  <c r="K341" i="1" s="1"/>
  <c r="J342" i="1"/>
  <c r="K342" i="1" s="1"/>
  <c r="J343" i="1"/>
  <c r="J344" i="1"/>
  <c r="J345" i="1"/>
  <c r="K345" i="1" s="1"/>
  <c r="J346" i="1"/>
  <c r="K346" i="1" s="1"/>
  <c r="J347" i="1"/>
  <c r="J348" i="1"/>
  <c r="J349" i="1"/>
  <c r="K349" i="1" s="1"/>
  <c r="J350" i="1"/>
  <c r="K350" i="1" s="1"/>
  <c r="J351" i="1"/>
  <c r="J352" i="1"/>
  <c r="J353" i="1"/>
  <c r="K353" i="1" s="1"/>
  <c r="J354" i="1"/>
  <c r="K354" i="1" s="1"/>
  <c r="J355" i="1"/>
  <c r="J356" i="1"/>
  <c r="J357" i="1"/>
  <c r="K357" i="1" s="1"/>
  <c r="J358" i="1"/>
  <c r="K358" i="1" s="1"/>
  <c r="J359" i="1"/>
  <c r="J360" i="1"/>
  <c r="J361" i="1"/>
  <c r="K361" i="1" s="1"/>
  <c r="J290" i="1"/>
  <c r="J291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K183" i="1" s="1"/>
  <c r="J184" i="1"/>
  <c r="J185" i="1"/>
  <c r="J186" i="1"/>
  <c r="J187" i="1"/>
  <c r="K187" i="1" s="1"/>
  <c r="J188" i="1"/>
  <c r="J189" i="1"/>
  <c r="J190" i="1"/>
  <c r="J191" i="1"/>
  <c r="J192" i="1"/>
  <c r="J193" i="1"/>
  <c r="J194" i="1"/>
  <c r="K194" i="1" s="1"/>
  <c r="J195" i="1"/>
  <c r="K195" i="1" s="1"/>
  <c r="J196" i="1"/>
  <c r="J197" i="1"/>
  <c r="J198" i="1"/>
  <c r="J199" i="1"/>
  <c r="J200" i="1"/>
  <c r="J201" i="1"/>
  <c r="J202" i="1"/>
  <c r="J203" i="1"/>
  <c r="K203" i="1" s="1"/>
  <c r="J204" i="1"/>
  <c r="J205" i="1"/>
  <c r="J206" i="1"/>
  <c r="J207" i="1"/>
  <c r="K207" i="1" s="1"/>
  <c r="J208" i="1"/>
  <c r="J209" i="1"/>
  <c r="J210" i="1"/>
  <c r="J211" i="1"/>
  <c r="K211" i="1" s="1"/>
  <c r="J212" i="1"/>
  <c r="J213" i="1"/>
  <c r="J214" i="1"/>
  <c r="J215" i="1"/>
  <c r="K215" i="1" s="1"/>
  <c r="J216" i="1"/>
  <c r="K216" i="1" s="1"/>
  <c r="J217" i="1"/>
  <c r="J218" i="1"/>
  <c r="J219" i="1"/>
  <c r="K219" i="1" s="1"/>
  <c r="J220" i="1"/>
  <c r="J221" i="1"/>
  <c r="J222" i="1"/>
  <c r="J223" i="1"/>
  <c r="K223" i="1" s="1"/>
  <c r="J224" i="1"/>
  <c r="K224" i="1" s="1"/>
  <c r="J225" i="1"/>
  <c r="J226" i="1"/>
  <c r="J227" i="1"/>
  <c r="J228" i="1"/>
  <c r="J229" i="1"/>
  <c r="J230" i="1"/>
  <c r="J231" i="1"/>
  <c r="J232" i="1"/>
  <c r="K232" i="1" s="1"/>
  <c r="J233" i="1"/>
  <c r="J234" i="1"/>
  <c r="J235" i="1"/>
  <c r="K235" i="1" s="1"/>
  <c r="J236" i="1"/>
  <c r="J237" i="1"/>
  <c r="J238" i="1"/>
  <c r="J239" i="1"/>
  <c r="J240" i="1"/>
  <c r="J241" i="1"/>
  <c r="J242" i="1"/>
  <c r="J243" i="1"/>
  <c r="J244" i="1"/>
  <c r="J245" i="1"/>
  <c r="J246" i="1"/>
  <c r="J247" i="1"/>
  <c r="K247" i="1" s="1"/>
  <c r="J248" i="1"/>
  <c r="K248" i="1" s="1"/>
  <c r="J249" i="1"/>
  <c r="J250" i="1"/>
  <c r="J251" i="1"/>
  <c r="J252" i="1"/>
  <c r="J253" i="1"/>
  <c r="J254" i="1"/>
  <c r="J255" i="1"/>
  <c r="K255" i="1" s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K284" i="1" s="1"/>
  <c r="J285" i="1"/>
  <c r="J286" i="1"/>
  <c r="J287" i="1"/>
  <c r="K287" i="1" s="1"/>
  <c r="J288" i="1"/>
  <c r="K288" i="1" s="1"/>
  <c r="J289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K118" i="1" s="1"/>
  <c r="J119" i="1"/>
  <c r="J120" i="1"/>
  <c r="J121" i="1"/>
  <c r="J122" i="1"/>
  <c r="K122" i="1" s="1"/>
  <c r="J123" i="1"/>
  <c r="J124" i="1"/>
  <c r="J125" i="1"/>
  <c r="J126" i="1"/>
  <c r="K126" i="1" s="1"/>
  <c r="J127" i="1"/>
  <c r="J128" i="1"/>
  <c r="J129" i="1"/>
  <c r="J130" i="1"/>
  <c r="K130" i="1" s="1"/>
  <c r="J131" i="1"/>
  <c r="J132" i="1"/>
  <c r="J133" i="1"/>
  <c r="J134" i="1"/>
  <c r="K134" i="1" s="1"/>
  <c r="J135" i="1"/>
  <c r="J136" i="1"/>
  <c r="J137" i="1"/>
  <c r="J138" i="1"/>
  <c r="K138" i="1" s="1"/>
  <c r="J139" i="1"/>
  <c r="J140" i="1"/>
  <c r="J141" i="1"/>
  <c r="J142" i="1"/>
  <c r="K142" i="1" s="1"/>
  <c r="J143" i="1"/>
  <c r="J144" i="1"/>
  <c r="J145" i="1"/>
  <c r="J146" i="1"/>
  <c r="K146" i="1" s="1"/>
  <c r="J147" i="1"/>
  <c r="J148" i="1"/>
  <c r="J149" i="1"/>
  <c r="J150" i="1"/>
  <c r="K150" i="1" s="1"/>
  <c r="J151" i="1"/>
  <c r="J152" i="1"/>
  <c r="J153" i="1"/>
  <c r="J154" i="1"/>
  <c r="K154" i="1" s="1"/>
  <c r="J155" i="1"/>
  <c r="J156" i="1"/>
  <c r="J157" i="1"/>
  <c r="J158" i="1"/>
  <c r="K158" i="1" s="1"/>
  <c r="J159" i="1"/>
  <c r="J160" i="1"/>
  <c r="J3" i="1"/>
  <c r="J4" i="1"/>
  <c r="J5" i="1"/>
  <c r="K5" i="1" s="1"/>
  <c r="J6" i="1"/>
  <c r="J7" i="1"/>
  <c r="J8" i="1"/>
  <c r="J9" i="1"/>
  <c r="K9" i="1" s="1"/>
  <c r="J10" i="1"/>
  <c r="J11" i="1"/>
  <c r="J12" i="1"/>
  <c r="J13" i="1"/>
  <c r="K13" i="1" s="1"/>
  <c r="J14" i="1"/>
  <c r="J15" i="1"/>
  <c r="J16" i="1"/>
  <c r="J17" i="1"/>
  <c r="K17" i="1" s="1"/>
  <c r="J18" i="1"/>
  <c r="J19" i="1"/>
  <c r="J20" i="1"/>
  <c r="K20" i="1" s="1"/>
  <c r="J21" i="1"/>
  <c r="K21" i="1" s="1"/>
  <c r="J22" i="1"/>
  <c r="J23" i="1"/>
  <c r="J24" i="1"/>
  <c r="K24" i="1" s="1"/>
  <c r="J25" i="1"/>
  <c r="K25" i="1" s="1"/>
  <c r="J26" i="1"/>
  <c r="J27" i="1"/>
  <c r="J28" i="1"/>
  <c r="K28" i="1" s="1"/>
  <c r="J29" i="1"/>
  <c r="K29" i="1" s="1"/>
  <c r="J30" i="1"/>
  <c r="J31" i="1"/>
  <c r="J32" i="1"/>
  <c r="K32" i="1" s="1"/>
  <c r="J33" i="1"/>
  <c r="K33" i="1" s="1"/>
  <c r="J34" i="1"/>
  <c r="J35" i="1"/>
  <c r="J36" i="1"/>
  <c r="K36" i="1" s="1"/>
  <c r="J37" i="1"/>
  <c r="K37" i="1" s="1"/>
  <c r="J38" i="1"/>
  <c r="J39" i="1"/>
  <c r="J40" i="1"/>
  <c r="K40" i="1" s="1"/>
  <c r="J41" i="1"/>
  <c r="K41" i="1" s="1"/>
  <c r="J42" i="1"/>
  <c r="J43" i="1"/>
  <c r="J44" i="1"/>
  <c r="K44" i="1" s="1"/>
  <c r="J45" i="1"/>
  <c r="K45" i="1" s="1"/>
  <c r="J46" i="1"/>
  <c r="J47" i="1"/>
  <c r="J48" i="1"/>
  <c r="K48" i="1" s="1"/>
  <c r="J49" i="1"/>
  <c r="K49" i="1" s="1"/>
  <c r="J50" i="1"/>
  <c r="J51" i="1"/>
  <c r="J52" i="1"/>
  <c r="K52" i="1" s="1"/>
  <c r="J53" i="1"/>
  <c r="K53" i="1" s="1"/>
  <c r="J2" i="1"/>
  <c r="K360" i="1"/>
  <c r="K359" i="1"/>
  <c r="K356" i="1"/>
  <c r="K355" i="1"/>
  <c r="K352" i="1"/>
  <c r="K351" i="1"/>
  <c r="K348" i="1"/>
  <c r="K347" i="1"/>
  <c r="K344" i="1"/>
  <c r="K343" i="1"/>
  <c r="K340" i="1"/>
  <c r="K339" i="1"/>
  <c r="K336" i="1"/>
  <c r="K335" i="1"/>
  <c r="K332" i="1"/>
  <c r="K331" i="1"/>
  <c r="K328" i="1"/>
  <c r="K327" i="1"/>
  <c r="K324" i="1"/>
  <c r="K323" i="1"/>
  <c r="K320" i="1"/>
  <c r="K319" i="1"/>
  <c r="K316" i="1"/>
  <c r="K315" i="1"/>
  <c r="K312" i="1"/>
  <c r="K311" i="1"/>
  <c r="K308" i="1"/>
  <c r="K307" i="1"/>
  <c r="K304" i="1"/>
  <c r="K303" i="1"/>
  <c r="K300" i="1"/>
  <c r="K299" i="1"/>
  <c r="K296" i="1"/>
  <c r="K295" i="1"/>
  <c r="K292" i="1"/>
  <c r="K289" i="1"/>
  <c r="K286" i="1"/>
  <c r="K285" i="1"/>
  <c r="K282" i="1"/>
  <c r="K278" i="1"/>
  <c r="K277" i="1"/>
  <c r="K273" i="1"/>
  <c r="K269" i="1"/>
  <c r="K268" i="1"/>
  <c r="K266" i="1"/>
  <c r="K265" i="1"/>
  <c r="K262" i="1"/>
  <c r="K259" i="1"/>
  <c r="K257" i="1"/>
  <c r="K254" i="1"/>
  <c r="K253" i="1"/>
  <c r="K252" i="1"/>
  <c r="K244" i="1"/>
  <c r="K241" i="1"/>
  <c r="K237" i="1"/>
  <c r="K234" i="1"/>
  <c r="K233" i="1"/>
  <c r="K229" i="1"/>
  <c r="K228" i="1"/>
  <c r="K222" i="1"/>
  <c r="K221" i="1"/>
  <c r="K220" i="1"/>
  <c r="K218" i="1"/>
  <c r="K217" i="1"/>
  <c r="K214" i="1"/>
  <c r="K213" i="1"/>
  <c r="K212" i="1"/>
  <c r="K210" i="1"/>
  <c r="K209" i="1"/>
  <c r="K208" i="1"/>
  <c r="K206" i="1"/>
  <c r="K205" i="1"/>
  <c r="K201" i="1"/>
  <c r="K197" i="1"/>
  <c r="K196" i="1"/>
  <c r="K193" i="1"/>
  <c r="K192" i="1"/>
  <c r="K190" i="1"/>
  <c r="K189" i="1"/>
  <c r="K186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7" i="1"/>
  <c r="K156" i="1"/>
  <c r="K155" i="1"/>
  <c r="K153" i="1"/>
  <c r="K152" i="1"/>
  <c r="K151" i="1"/>
  <c r="K149" i="1"/>
  <c r="K148" i="1"/>
  <c r="K147" i="1"/>
  <c r="K145" i="1"/>
  <c r="K144" i="1"/>
  <c r="K143" i="1"/>
  <c r="K141" i="1"/>
  <c r="K140" i="1"/>
  <c r="K139" i="1"/>
  <c r="K137" i="1"/>
  <c r="K136" i="1"/>
  <c r="K135" i="1"/>
  <c r="K133" i="1"/>
  <c r="K132" i="1"/>
  <c r="K131" i="1"/>
  <c r="K129" i="1"/>
  <c r="K128" i="1"/>
  <c r="K127" i="1"/>
  <c r="K125" i="1"/>
  <c r="K124" i="1"/>
  <c r="K123" i="1"/>
  <c r="K121" i="1"/>
  <c r="K120" i="1"/>
  <c r="K119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6" i="1"/>
  <c r="K55" i="1"/>
  <c r="K51" i="1"/>
  <c r="K50" i="1"/>
  <c r="K47" i="1"/>
  <c r="K46" i="1"/>
  <c r="K43" i="1"/>
  <c r="K42" i="1"/>
  <c r="K39" i="1"/>
  <c r="K38" i="1"/>
  <c r="K35" i="1"/>
  <c r="K34" i="1"/>
  <c r="K31" i="1"/>
  <c r="K30" i="1"/>
  <c r="K27" i="1"/>
  <c r="K26" i="1"/>
  <c r="K23" i="1"/>
  <c r="K22" i="1"/>
  <c r="K19" i="1"/>
  <c r="K18" i="1"/>
  <c r="K16" i="1"/>
  <c r="K15" i="1"/>
  <c r="K14" i="1"/>
  <c r="K12" i="1"/>
  <c r="K11" i="1"/>
  <c r="K10" i="1"/>
  <c r="K8" i="1"/>
  <c r="K7" i="1"/>
  <c r="K6" i="1"/>
  <c r="K4" i="1"/>
  <c r="K3" i="1"/>
  <c r="K2" i="1"/>
  <c r="K1048280" i="1" l="1"/>
</calcChain>
</file>

<file path=xl/sharedStrings.xml><?xml version="1.0" encoding="utf-8"?>
<sst xmlns="http://schemas.openxmlformats.org/spreadsheetml/2006/main" count="7275" uniqueCount="454">
  <si>
    <t xml:space="preserve">CÓDIGO DO ITEM </t>
  </si>
  <si>
    <t xml:space="preserve">TIPO DO ITEM </t>
  </si>
  <si>
    <t>Demanda já solicitada para este ano</t>
  </si>
  <si>
    <t>SALDO RESTANTE EM ESTOQUE FÍSICO</t>
  </si>
  <si>
    <t>DESCRIÇÃO SUCINTA DO OBJETO</t>
  </si>
  <si>
    <t>UNIDADE DE MEDIDA</t>
  </si>
  <si>
    <t>Media Anual</t>
  </si>
  <si>
    <t>QUANTIDADE AJUSTADA</t>
  </si>
  <si>
    <t>VALOR DA ÚLTIMA AQUISIÇÃO(R$)</t>
  </si>
  <si>
    <t>VALOR UNITÁRIO ESTIMADO(%)</t>
  </si>
  <si>
    <t>VALOR TOTAL ESTIMADO (R$)</t>
  </si>
  <si>
    <t>DESCRIÇÃO DA JUSTIFICATIVA DE AQUISIÇÃO</t>
  </si>
  <si>
    <t>RENOVAÇÃO DE CONTRATO</t>
  </si>
  <si>
    <t>CASO SEJA RENOVAÇÃO NÚMERO E STATUS DO CONTRATO</t>
  </si>
  <si>
    <t>DEPENDÊNCIA DE OUTRO ITEM PARA INICIAR O PROCESSO</t>
  </si>
  <si>
    <t>GRAU DE PRIORIDADE</t>
  </si>
  <si>
    <t>DATA LIMITE</t>
  </si>
  <si>
    <t>DATA DESEJADA</t>
  </si>
  <si>
    <t>UNIDADE RESPONSAVÉL</t>
  </si>
  <si>
    <t>ETAPA DO CRONOGRAMA DE COMPRA</t>
  </si>
  <si>
    <t>DATA DO INÍCIO DA ELABORAÇÃO DO PAC 2025</t>
  </si>
  <si>
    <t>DATA DO TÉRMINO DA ELABORAÇÃO DO PAC 2025</t>
  </si>
  <si>
    <t>LIMPEZA</t>
  </si>
  <si>
    <t xml:space="preserve">ÁGUA SANITÁRIA 1L 
 </t>
  </si>
  <si>
    <t>UNIDADE</t>
  </si>
  <si>
    <t>manter o espaço limpo e adequado</t>
  </si>
  <si>
    <t>não</t>
  </si>
  <si>
    <t>sim</t>
  </si>
  <si>
    <t>medio</t>
  </si>
  <si>
    <t>ALMOXARIFADO</t>
  </si>
  <si>
    <t>planejamento</t>
  </si>
  <si>
    <t xml:space="preserve">ÁLCOOL LÍQUIDO 70 % 1 LITRO </t>
  </si>
  <si>
    <t xml:space="preserve">ÁLCOOL EM GEL 5 LITROS </t>
  </si>
  <si>
    <t>ÁLCOOL EM GEL 70 % 500G</t>
  </si>
  <si>
    <t xml:space="preserve">BALDE MATERIAL PLÁSTICO COM ALÇA -  </t>
  </si>
  <si>
    <t>S/CÓDIGO</t>
  </si>
  <si>
    <t xml:space="preserve">COADOR DE CAFÉ MÉDIO - tipo tam. 103 </t>
  </si>
  <si>
    <t xml:space="preserve">COADOR DE CAFÉ GRANDE </t>
  </si>
  <si>
    <t>COPO DESCARTAVEL PARA CAFÉ 50 ML</t>
  </si>
  <si>
    <t>COPO DESCARTÁVEL TRANSPARENTE  200ML</t>
  </si>
  <si>
    <t>UNIDADE DE PACOTE</t>
  </si>
  <si>
    <t>DESODORIZADOR DE AMBIENTE DE JASMIM</t>
  </si>
  <si>
    <t>DESODORIZADOR DE AMBIENTE DE LAVANDA</t>
  </si>
  <si>
    <t>DESODORIZADOR DE AMBIENTE DE TALCO</t>
  </si>
  <si>
    <t>DETERGENTE NEUTRO</t>
  </si>
  <si>
    <t xml:space="preserve">DESENTUPIDOR DE VASO SANITÁRIO </t>
  </si>
  <si>
    <t xml:space="preserve">DESINFETANTE LAVANDA  2L </t>
  </si>
  <si>
    <t>DESINFETANTE EUCALIPTO 2L</t>
  </si>
  <si>
    <t>ESPANADOR DE PÓ 60 CM</t>
  </si>
  <si>
    <t>ESCOVA LIMPEZA DELICADA</t>
  </si>
  <si>
    <t>ESCOVA MULTIUSO -  ESCOVA DE LAVAR ROUPA</t>
  </si>
  <si>
    <t>ESCOVA DE VASO SANITÁRIO COM SUPORTE</t>
  </si>
  <si>
    <t>ESPONJA DE LAVAR LOUÇA</t>
  </si>
  <si>
    <t xml:space="preserve">FLANELA BRANCA </t>
  </si>
  <si>
    <t>FLANELA LARANJA</t>
  </si>
  <si>
    <t>GUARDANAPO</t>
  </si>
  <si>
    <t>JARRO DE VIDRO</t>
  </si>
  <si>
    <t>LENÇO FACIAL COM 50 FOLHAS</t>
  </si>
  <si>
    <t>INSETICIDA</t>
  </si>
  <si>
    <t xml:space="preserve">LIMPADOR DE LIMPEZA PESADA 500 ML COM OPACIFICANTE OU ESPESSANTE </t>
  </si>
  <si>
    <t>LIMPA VIDRO ALCOOL - 500 ML</t>
  </si>
  <si>
    <t>LUSTRA MÓVEIS</t>
  </si>
  <si>
    <t xml:space="preserve">UNIDADE </t>
  </si>
  <si>
    <t xml:space="preserve">LUVA DE LATEX RESISTENTE PARA LIMPEZA TAM. M </t>
  </si>
  <si>
    <t>UNIDADE (PAR)</t>
  </si>
  <si>
    <t>LUVA DE LATEX RESISTENTE PARA LIMPEZA TAM. G</t>
  </si>
  <si>
    <t>CAIXA</t>
  </si>
  <si>
    <t xml:space="preserve">LUVA DE VINIL SEM AMIDO TRASPARENTE TAM.M OBS UMA CAIXA CONTENDO 100 UNIDADES CADA CAIXA </t>
  </si>
  <si>
    <t xml:space="preserve">LUVA DE VINIL SEM AMIDO TRASPARENTE TAM.P  </t>
  </si>
  <si>
    <t>MÁSCARA DESCARTÁVEL KN 95</t>
  </si>
  <si>
    <t>PÁ DE LIXO COM CABO DE MADEIRA</t>
  </si>
  <si>
    <t>PANO MULTIUSO PERFEX</t>
  </si>
  <si>
    <t>PACOTES</t>
  </si>
  <si>
    <t xml:space="preserve">PANO DE PRATO BRANCO </t>
  </si>
  <si>
    <t>PAPEL TOALHA INTERFOLHA</t>
  </si>
  <si>
    <t>PAPEL HIGIÊNICO PACOTES COM 12 ROLOS EM CADA</t>
  </si>
  <si>
    <t>PACOTES COM 12 UNIDADES CADA</t>
  </si>
  <si>
    <t xml:space="preserve">POTE DE VIDRO PARA BISCOITO - </t>
  </si>
  <si>
    <t xml:space="preserve">PULVERIZADOR PARA ÁLCOOL </t>
  </si>
  <si>
    <t>RODO BORRACHA DUPLA 1 20CM X 60CM (CABO GRANDE)</t>
  </si>
  <si>
    <t>SABÃO EM PÓ 500G</t>
  </si>
  <si>
    <t>UNIDADE DE CAIXA</t>
  </si>
  <si>
    <t>SABONETE LÍQUIDO GALÃO DE 5L NEUTRO</t>
  </si>
  <si>
    <t>SABONETEIRA DE PLÁSTICO PARA BANHEIRO COM VÁLVULA PUMP PARA SABONETE LÍQUIDO</t>
  </si>
  <si>
    <t>SACO PLÁSTICO DE LIXO 30L RESISTENTE</t>
  </si>
  <si>
    <t>SACO PLÁSTICO DE LIXO 60L RESISTENTE</t>
  </si>
  <si>
    <t>SACO PLASTICO DE LIXO 100L RESISTENTE</t>
  </si>
  <si>
    <t>SACO ALVEJADO MULTIUSO PARA RODO GRANDE</t>
  </si>
  <si>
    <t>SAPONÁCEO EM PÓ</t>
  </si>
  <si>
    <t>S/CODIGO</t>
  </si>
  <si>
    <t xml:space="preserve">VASELINA LIQUIDA PARA USO EM LIMPEZA (PRODUTO VENDE EM FARMACIA) </t>
  </si>
  <si>
    <t>VASELINA PARA USO EM LIMPEZA</t>
  </si>
  <si>
    <t>UNIDADE DE LITRO</t>
  </si>
  <si>
    <t>VASSOURA DE PIAÇAVA</t>
  </si>
  <si>
    <t xml:space="preserve">LIMPEZA </t>
  </si>
  <si>
    <t xml:space="preserve">CARRINHO DE LIMPEZA </t>
  </si>
  <si>
    <t>LIMPADOR PERFUMADO 500 ML LITRO (UAU)</t>
  </si>
  <si>
    <t>G. ALIMENTICIOS</t>
  </si>
  <si>
    <t>AÇUCAR - PACOTE COM 5 QUILOS</t>
  </si>
  <si>
    <t>UNIDADE/PACOTE</t>
  </si>
  <si>
    <t>lanche diario</t>
  </si>
  <si>
    <t>alto</t>
  </si>
  <si>
    <t>PÓ DE CAFÉ EXTRA FORTE   500G</t>
  </si>
  <si>
    <t>BISCOITO CREAM CRACKER</t>
  </si>
  <si>
    <t>BISCOITO DE MAIZENA</t>
  </si>
  <si>
    <t>PACOTE</t>
  </si>
  <si>
    <t>EXPEDIENTE</t>
  </si>
  <si>
    <t>ORGANIZADOR DE GAVETAS MATERIAL POLIESTIRENO</t>
  </si>
  <si>
    <t>manter os setores com materiais necessarios</t>
  </si>
  <si>
    <t>baixo</t>
  </si>
  <si>
    <t>AGENDA PERMANENTE COM ASPIRAL E CAPA DURA</t>
  </si>
  <si>
    <t>AGENDA  ANO ANUAL COM ASPIRAL E CAPA DURA  personalizada</t>
  </si>
  <si>
    <t>ALFINETES</t>
  </si>
  <si>
    <t xml:space="preserve">APAGADOR DE QUADRO BRANCO </t>
  </si>
  <si>
    <t>APONTADOR COM SUPORTE PARA LIXO</t>
  </si>
  <si>
    <t>ALMOFADA CARIMBO PARA TINTA AZUL (QUASE NÃO TEM SAÍDA)</t>
  </si>
  <si>
    <t>ALMOFADA CARIMBO PARA TINTA PRETO (QUASE NÃO TEM SAÍDA)</t>
  </si>
  <si>
    <t>BARBANTE 335 M</t>
  </si>
  <si>
    <t>BARBANTE 100 METROS</t>
  </si>
  <si>
    <t>UNIDADE/ROLO</t>
  </si>
  <si>
    <t>BLOCO ADESIVO PARA RECADO COM 4 CORES NEON - 100 FOLHAS, 4 BLOCOS - 38MM X 50MM</t>
  </si>
  <si>
    <t>BORRACHA BRANCA MACIA COM PLÁSTICO DE VINIL - (COMPRAR A UNIDADE)</t>
  </si>
  <si>
    <t xml:space="preserve">BORRACHA ESPECIAL DANIELA ARQUIVO </t>
  </si>
  <si>
    <t xml:space="preserve">CADERNO DE PROTOCOLO COR PRETA </t>
  </si>
  <si>
    <t xml:space="preserve">S/ CODIGO </t>
  </si>
  <si>
    <t xml:space="preserve">
CAIXA ORGANIZADORA GRANDE AZUL, PRETA OU CINZA TAM APROXIMADO: 437X310X240</t>
  </si>
  <si>
    <t xml:space="preserve">CAIXA DE CORREPONDECIA TRIPLA ARTICULAVEL COR CRISTAL </t>
  </si>
  <si>
    <t>CAIXA ORGANIZADORA CESTO 15 LITROS</t>
  </si>
  <si>
    <t xml:space="preserve">CAIXA ARQUIVO MORTO POLIONDA, COR PRETA, AZUL OU CINZA </t>
  </si>
  <si>
    <t xml:space="preserve">CALCULADORA DE BOLSO </t>
  </si>
  <si>
    <t xml:space="preserve">CALCULADORA DE MESA UNIDADE </t>
  </si>
  <si>
    <t>CANETA ESFEROGRAFICA AZUL PONTA FINA</t>
  </si>
  <si>
    <t>CANETA ESFEROGRAFICA PRETA PONTA FINA</t>
  </si>
  <si>
    <t>CANETA ESFEROGRAFICA VERMELHA PONTA FINA</t>
  </si>
  <si>
    <t xml:space="preserve">CANETA MARCA TEXTO AMARELO FLUORESCENTE </t>
  </si>
  <si>
    <t xml:space="preserve">CANETA DE BORRACHA, CORPO PLASTICO E BORRACHA DE VINIL  </t>
  </si>
  <si>
    <t>CLIPS 2/0 COM 100 UNIDADES</t>
  </si>
  <si>
    <t>CLIPS 3/0 COM 100 UNIDADES</t>
  </si>
  <si>
    <t>CLIPS 6/0 COM 50 UNIDADES</t>
  </si>
  <si>
    <t>CLIPS 8/0 COM 25 UNIDADES</t>
  </si>
  <si>
    <t>CLIPS DE PLASTICO COLORIDO  18x 53mm VEM COM 70 UNIDADES</t>
  </si>
  <si>
    <t xml:space="preserve">
COLA BRANCA LÍQUIDA 90G
</t>
  </si>
  <si>
    <t>COLA BASTÃO COM TAMPA HERMÉTICA, NÃO TÓXICA E DE FÁCIL APLICAÇÃO.
 EMBALAGEM DE 40G</t>
  </si>
  <si>
    <t>CORRETIVO EM FITA</t>
  </si>
  <si>
    <t>CORRETIVO DE CANETA</t>
  </si>
  <si>
    <t>DIVISÓRIA PARA FICHÁRIO COLORIDA COM VISOR TRANSPARENTE, 
CONTENDO PELO MENOS 10 FOLHAS EM CADA PACOTE</t>
  </si>
  <si>
    <t xml:space="preserve">ELÁSTICO DE BORRACHA AMARELO </t>
  </si>
  <si>
    <t>ENVELOPE  BRANCO SEM TIMBRE A4 24X 34CM</t>
  </si>
  <si>
    <t>ENVELOPE PARDO SEM TIMBRE PARA A4</t>
  </si>
  <si>
    <t xml:space="preserve">ENVELOPE OFICIO PAPEL APERGAMINHADO 90G COM TIMBRE DA CÂMARA </t>
  </si>
  <si>
    <t xml:space="preserve">
ENVELOPE MÉDIO, COR BRANCA,TIMBRE DA CAMARA MUNICIPAL DE VIÇOSA - 18X25CM 1X0 COR PRETO POLICROMIA EM ENVELOPE SACO BRANCO</t>
  </si>
  <si>
    <t>ENVELOPE PEQUENO COM JANELA E TIMBRE - 11,4 x22 CM</t>
  </si>
  <si>
    <t xml:space="preserve">
ENVELOPE PEQUENO OFÍCIO COM TIMBRE - 11,4X22 CM, SEM JANELA, COR BRANCA, 
TIMBRE DA CÂMARA MUNICIPAL DE VIÇOSA</t>
  </si>
  <si>
    <t xml:space="preserve">ETIQUETA ADESIVA 30 POR FOLHA - 100 FOLHAS CADA PACOTE </t>
  </si>
  <si>
    <t xml:space="preserve">UNIDADE DE FOLHAS   </t>
  </si>
  <si>
    <t xml:space="preserve">ETIQUETA ADESIVA 20 POR FOLHA - 100 FOLHAS CADA PACOTE </t>
  </si>
  <si>
    <t xml:space="preserve">UNIDADE DE FOLHAS  </t>
  </si>
  <si>
    <t>ETIQUETA A4 - 1 POR FOLHA - 100 FOLHAS CADA PACOTE</t>
  </si>
  <si>
    <t xml:space="preserve">UNIDADE DE FOLHAS </t>
  </si>
  <si>
    <t>ESTILETE</t>
  </si>
  <si>
    <t>UNIDADE DE FOLHAS</t>
  </si>
  <si>
    <t>EXTRATOR DE GRAMPO</t>
  </si>
  <si>
    <t>FITA ADESIVA FINA TRANSPARENTE– DUREX 12MMX30MM OU 12MMX40MM</t>
  </si>
  <si>
    <t>FITA ADESIVA LARGA PARA EMPACOTAR TRASPARENTE</t>
  </si>
  <si>
    <t>FITA  ADESIVA CREPE  18X50 M</t>
  </si>
  <si>
    <t>FITA DUPLA FACE 12 MM X 30 M</t>
  </si>
  <si>
    <t>FITA DUPLA FACE – MAIS GROSSA, QUE AGUENTA MAIS PESO E QUE 
COLE DE VERDADE</t>
  </si>
  <si>
    <t>GRAFITE PARA LAPISEIRA 0.7 2B</t>
  </si>
  <si>
    <t xml:space="preserve">
GRAMPO GALVANIZADO 23/24 - COM 1000 UNIDADES (com 5000 será difícil conseguir comprar) A CAIXA (SAÍDA EVENTUAL - PARA GRAMPEADOR DE 240 FOLHAS, QUEM USA MAIS É MARLY TESOURARIA) </t>
  </si>
  <si>
    <t>CAIXA (Caixa com 1000 unidades)</t>
  </si>
  <si>
    <t>GRAMPO GALVANIZADO 23/13 - COM 1000 OU 5000 UNIDADES A CAIXA (SAÍDA EVENTUAL - PARA GRAMPEADOR DE 100 FOLHAS)</t>
  </si>
  <si>
    <t>GRAMPO GALVANIZADO 26/6 COM 5000 UNIDADES (PARA GRAMPEADOR DE 25 FOLHAS)</t>
  </si>
  <si>
    <t xml:space="preserve">GRAMPEADOR 26/6 MODELO ALICATE PARA 25 FOLHAS </t>
  </si>
  <si>
    <t xml:space="preserve">GRAMPEADOR PARA 100 FOLHAS </t>
  </si>
  <si>
    <t xml:space="preserve">GRAMPEADOR PARA 240 FOLHAS </t>
  </si>
  <si>
    <t>IMA PARA QUADRO BRANCO (com 20 uni)</t>
  </si>
  <si>
    <t xml:space="preserve">
LÁPIS DE ESCREVER PRETO
</t>
  </si>
  <si>
    <t xml:space="preserve"> UNIDADE</t>
  </si>
  <si>
    <t xml:space="preserve">LÁPIS ESPECIAL </t>
  </si>
  <si>
    <t>LAPISEIRA 0.7</t>
  </si>
  <si>
    <t xml:space="preserve">MARCADOR PERMANENTE  PONTA FINA, 2.0MM, COR AZUL </t>
  </si>
  <si>
    <t>MARCADOR PERMANENTE  PONTA FINA, 2.0MM, COR PRETO</t>
  </si>
  <si>
    <t xml:space="preserve">MARCADOR PERMANENTE  PONTA FINA, 1.0MM, COR AZUL </t>
  </si>
  <si>
    <t>MARCADOR PERMANENTE  PONTA FINA, 1.0MM, COR PRETO</t>
  </si>
  <si>
    <t xml:space="preserve">
MARCADOR DE PÁGINAS ADESIVO COM PELO MENOS CINCO CORES NEON
, TIPO TRANSPARENTE, MEDIDAS 12,5 X 44 OU 42 X 12, OU 12.7MM X44, COM NO MÍNIMO 140 FOLHAS </t>
  </si>
  <si>
    <t xml:space="preserve">MARCADOR PARA QUADRO BRANCO REGARREGÁVEL PONTA 6.0 MM COR PRETO </t>
  </si>
  <si>
    <t xml:space="preserve">MARCADOR PARA QUADRO BRANCO REGARREGÁVEL PONTA 6.0 MM COR AZUL </t>
  </si>
  <si>
    <t xml:space="preserve">MARCADOR PARA QUADRO BRANCO REGARREGÁVEL PONTA 6.0 MM COR VERMELHO </t>
  </si>
  <si>
    <t xml:space="preserve">MOLHA DEDO </t>
  </si>
  <si>
    <t xml:space="preserve">REFIL DE COLA QUENTE COMPATÍVEL COM A PISTOLA DE COLA QUENTE -  </t>
  </si>
  <si>
    <t>UNIDADE DE BASTÃO</t>
  </si>
  <si>
    <t>PAPEL A4 COM 500 FOLHAS</t>
  </si>
  <si>
    <t>PAPEL COUCHE 
PACOTE COM 50 FOLHAS</t>
  </si>
  <si>
    <t>UNIDADE DE RESMA</t>
  </si>
  <si>
    <t>PAPEL LINHO BRANCO PACOTE COM 50 FOLHAS</t>
  </si>
  <si>
    <t>PAPEL OPALINE 
PACOTE 50 FOLHAS</t>
  </si>
  <si>
    <t>PAPEL FOTOGRÁFICO COM 5O FOLHAS</t>
  </si>
  <si>
    <t>PAPEL SULFITE A4 COR AZUL – 50 FOLHAS</t>
  </si>
  <si>
    <t xml:space="preserve">PAPEL SULFITE A4 COR VERDE – 50 FOLHAS  </t>
  </si>
  <si>
    <t xml:space="preserve">UNIDADE DE PACOTE </t>
  </si>
  <si>
    <t xml:space="preserve">PAPEL SULFITE A4 COR VERMELHA – 50 FOLHAS </t>
  </si>
  <si>
    <t xml:space="preserve">PAPEL SULFITE A4 COR AMARELO – 50 FOLHAS  </t>
  </si>
  <si>
    <t xml:space="preserve">PAPEL SULFITE A4 COR ROSA – 50 FOLHAS  </t>
  </si>
  <si>
    <t xml:space="preserve">PORTA LÁPIS </t>
  </si>
  <si>
    <t>PASTA CATÁLOGO 50 FOLHAS</t>
  </si>
  <si>
    <t>PASTA COM ABAS E ELÁSTICO (cor verde ou preta de preferencia)</t>
  </si>
  <si>
    <t>PASTA DE PAPELÃO COM TRILHO (cor verde ou preta de preferencia)</t>
  </si>
  <si>
    <t xml:space="preserve">
PASTA ESCOLAR PROLIPROPILENO ECONOMICO LOMBO 
55MM 505PP-FM,FUME, 505 PP-FM </t>
  </si>
  <si>
    <t xml:space="preserve">PASTA AZ </t>
  </si>
  <si>
    <t xml:space="preserve">PASTA SANFONADA COM 12 DIVISÓRIAS </t>
  </si>
  <si>
    <t xml:space="preserve">PASTA SANFONADA COM 30 OU 31 DIVISÓRIAS </t>
  </si>
  <si>
    <t xml:space="preserve">PASTA DIPLOMA COM BRASÃO DA CAMARA MUNICIPAL DE VIÇOSA </t>
  </si>
  <si>
    <t>PASTA - CAPA COM  BRASÃO DA ESCOLA DO LEGISLATIVO</t>
  </si>
  <si>
    <t>PASTA- CAPA PROJETO DE LEI</t>
  </si>
  <si>
    <t>PASTA - CAPA PROCESSO</t>
  </si>
  <si>
    <t>PASTA – CAPA DO PODER LEGISLATIVO MUNICIPAL COM TIMBRE E BRASÃO DA CAMARA MUNICIPAL DE VIÇOSA</t>
  </si>
  <si>
    <t>PERCEVEJO (QUASE NÃO TEM SAÍDA)</t>
  </si>
  <si>
    <t>PERFURADOR DE PAPEL PARA 30 FOLHAS</t>
  </si>
  <si>
    <t>PERFURADOR DE PAPEL PARA 100 FOLHAS (MARLY TESOURARIA)</t>
  </si>
  <si>
    <t xml:space="preserve">PILHAS ALCALINAS AAA COM VALIDADE DE NO MÍNIMO 10 ANOS </t>
  </si>
  <si>
    <t xml:space="preserve">PILHAS ALCALINAS AA COM VALIDADE DE NO MÍNIMO 10 ANOS  </t>
  </si>
  <si>
    <t>PINCEL ATÔMICO VERMELHO</t>
  </si>
  <si>
    <t>PINCEL ATÔMICO PRETO</t>
  </si>
  <si>
    <t>PINCEL ATÔMICO AZUL</t>
  </si>
  <si>
    <t xml:space="preserve">PISTOLA DE COLA QUENTE </t>
  </si>
  <si>
    <t>BLOCO ADESIVO ANOTAÇÕES (POST IT) MEDIDA 75/75 MM</t>
  </si>
  <si>
    <t xml:space="preserve">
PORTA DUREX GRANDE
VER ESPECIFICAÇÃO</t>
  </si>
  <si>
    <t>PRANCHETA DE ACRÍLICO</t>
  </si>
  <si>
    <t xml:space="preserve">REFIL PRETO PARA MARCADOR PARA QUADRO BRANCO COMPATÍVEL COM O MARCADOR A SER COMPRADO </t>
  </si>
  <si>
    <t xml:space="preserve">REFIL VERMELHO PARA MARCADOR PARA QUADRO BRANCO COMPATÍVEL COM O MARCADOR A SER COMPRADO  </t>
  </si>
  <si>
    <t xml:space="preserve">REFIL AZUL PARA MARCADOR PARA QUADRO BRANCO COMPATÍVEL COM O MARCADOR A SER COMPRADO  </t>
  </si>
  <si>
    <t>REGUA 30 CM</t>
  </si>
  <si>
    <t xml:space="preserve">CORDÃO ROLO PARA CRACHÁ  </t>
  </si>
  <si>
    <t xml:space="preserve">TINTA PARA CARIMBO AZUL </t>
  </si>
  <si>
    <t xml:space="preserve">TINTA PARA CARIMBO PRETO </t>
  </si>
  <si>
    <t xml:space="preserve">TESOURA TAMANHO MÉDIO </t>
  </si>
  <si>
    <t xml:space="preserve">QUADRO DE AVISO MAGNÉTICO </t>
  </si>
  <si>
    <t>QUADRO BRANCO</t>
  </si>
  <si>
    <t>INFORMATICA</t>
  </si>
  <si>
    <t>ADAPTADOR DE TOMADA 3 + 1</t>
  </si>
  <si>
    <t xml:space="preserve">APOIO DE PULSO PARA TECLADO, COR PRETO </t>
  </si>
  <si>
    <t>APOIO DE PULSO PARA TECLADO, COR PRETO</t>
  </si>
  <si>
    <t>BATERIA VRLA 12V PARA NOBREAK SELADA 7 AH</t>
  </si>
  <si>
    <t>BATERIA VRLA 12V PARA NOBREAK SELADA 5 AH</t>
  </si>
  <si>
    <t>CABO DE ENERGIA</t>
  </si>
  <si>
    <t>CASE HD</t>
  </si>
  <si>
    <t>CAIXA DE SOM PARA COMPUTADOR</t>
  </si>
  <si>
    <t>FONTE ATX 500 W NOMINAL</t>
  </si>
  <si>
    <t xml:space="preserve">FONTE ATX </t>
  </si>
  <si>
    <t>FONTE PARA NOTEBOOK DELL</t>
  </si>
  <si>
    <t xml:space="preserve">FONTE CARREGADOR UNIVERSAL NOTEBOOK </t>
  </si>
  <si>
    <t xml:space="preserve">LEITOR DE CARTÃO DE MEMÓRIA SD UGREEN 3.0 SD E MICRO SD
DIMENSÕES: 3,2 X 10,4 X 10,2CM
PESO: 59G
TRANSFERENCIA DE DADOS: 5.0 GBPS
CONEXÃO: USB 3.0
COMPATIBILIDADE: WINDOWS XP, VISTA, 7,8. 8.1 E TAMBÉM WINDOWS 10, MAC OS, LINUX E CHROME OS.
CABO: 15CM
</t>
  </si>
  <si>
    <t>TINTA IMPRESSORA EPSON T664 PRETO</t>
  </si>
  <si>
    <t>TINTA IMPRESSORA EPSON T664 CIANO</t>
  </si>
  <si>
    <t>TINTA IMPRESSORA EPSON T664 AMARELO</t>
  </si>
  <si>
    <t xml:space="preserve">INFORMATICA </t>
  </si>
  <si>
    <t>TINTA IMPRESSORA EPSON T664 MAGENTA</t>
  </si>
  <si>
    <t>TINTA IMPRESSORA EPSON T664 COR MAGENTA</t>
  </si>
  <si>
    <t>TELEFONE COM FIO</t>
  </si>
  <si>
    <t xml:space="preserve">TELEFONE COM FIO </t>
  </si>
  <si>
    <t>MOUSE SEM FIO 11.532 CMX 23.88 CM/91. 8G SEM FIO E BLUETOOTH</t>
  </si>
  <si>
    <t>MOUSE USB</t>
  </si>
  <si>
    <t>ADAPTADOR HDMI</t>
  </si>
  <si>
    <t>TECLADO</t>
  </si>
  <si>
    <t xml:space="preserve">PENDRIVE 16 GB </t>
  </si>
  <si>
    <t>PENDRIVE CAPACIDADE DE ARMAZENAMENTO 32 GB PARA CONEXÕES
 USB 2.0, GARANTIA DE 24 MESES</t>
  </si>
  <si>
    <t xml:space="preserve">
PENDRIVE 64 GB – MODELO: PEN DRIVE CRUZER BLADE, SANDISK, 64GB, 
SDCZ60-064G-B35</t>
  </si>
  <si>
    <t xml:space="preserve">
PLACA DE REDE PCI EXPRESS 10/100/1000
</t>
  </si>
  <si>
    <t>PROPROJETOR</t>
  </si>
  <si>
    <t>WEB CAM</t>
  </si>
  <si>
    <t>SSD 1 TB</t>
  </si>
  <si>
    <t>SSD 240’ GB</t>
  </si>
  <si>
    <t>NOBREAKS</t>
  </si>
  <si>
    <t>MOVEIS</t>
  </si>
  <si>
    <t>AR CONDICIONADO</t>
  </si>
  <si>
    <t>MICROONDAS</t>
  </si>
  <si>
    <t>ARMÁRIO EMBUTIDO BANHEIRO 
MEDIDAS: 70X79X75</t>
  </si>
  <si>
    <t xml:space="preserve">APOIO PARA PÉS
ESPECIFICAÇÃO: MULTIVISÃO, APOIO PR, PRETO, 1965X47X41CM </t>
  </si>
  <si>
    <t xml:space="preserve">BASE MODULAR PARA 3 BANDEIRAS – MASTRO DE ALUMÍNIO 
</t>
  </si>
  <si>
    <t>GAVETEIRO DE FÓRMICA PARA MESA COM 5 GAVETAS, 
NAS CORES PRETA E BRANCA</t>
  </si>
  <si>
    <t xml:space="preserve">SUPORTE PARA MONITOR REGULÁVEL - </t>
  </si>
  <si>
    <t>CLIMATIZADOR DE AMBIENTE</t>
  </si>
  <si>
    <t>ARMÁRIO DA COZINHA</t>
  </si>
  <si>
    <t>ARMÁRIO DO ANEXO DA COZINHA PRÉDIO SEDE</t>
  </si>
  <si>
    <t xml:space="preserve">ARMÁRIO DA VANUZA 1M X 25M </t>
  </si>
  <si>
    <t>CONTRATAÇÃO</t>
  </si>
  <si>
    <t>ASSINATURA DIÁRIO OFICIAL AMM</t>
  </si>
  <si>
    <t>contratos necessarios para funcionamento</t>
  </si>
  <si>
    <t>ASSINATURA FOLHA DA MATA</t>
  </si>
  <si>
    <t xml:space="preserve">AQUISIÇAO DE TOKENS </t>
  </si>
  <si>
    <t>AQUISIÇAO DE PASSAGENS AEREAS E RODOVIARIA</t>
  </si>
  <si>
    <t xml:space="preserve">CREDENCIAMENTO DE EMPRESA, PESSOA JURIDICA , PARA PRESTAÇÃO DE SERVIÇO DE TRANSPORTE INTERMUNICIPAL </t>
  </si>
  <si>
    <t xml:space="preserve">não </t>
  </si>
  <si>
    <t>credenc.001</t>
  </si>
  <si>
    <t>COMPRAS</t>
  </si>
  <si>
    <t>CONFECÇÃO DE CARTÕES DE VISITA PARA SEREM UTILIZADOS PELOS VEREADORES DA CÂMARA MUNICIPAL DE VIÇOSA</t>
  </si>
  <si>
    <t>SERVIÇO DE LOCAÇAO DE IMPRESSORA COM INSUMOS</t>
  </si>
  <si>
    <t>17/102026</t>
  </si>
  <si>
    <t>FORNECIMENTO DE AGUA MINERAL</t>
  </si>
  <si>
    <t>MANUTENÇÃO DE AR CONDICIONADO</t>
  </si>
  <si>
    <t>ARQUIVO</t>
  </si>
  <si>
    <t>MANUTENÇÃO ELEVADOR</t>
  </si>
  <si>
    <t>10/102026</t>
  </si>
  <si>
    <t>CÂMARA</t>
  </si>
  <si>
    <t>MANUTENÇÃO ELÉTRICA</t>
  </si>
  <si>
    <t>nao</t>
  </si>
  <si>
    <t>madio</t>
  </si>
  <si>
    <t>CÂMARA E ANEXO</t>
  </si>
  <si>
    <t xml:space="preserve">MANUTENÇÃO NA SEDE DA CÂMARA </t>
  </si>
  <si>
    <t>MANUTENÇAO EM IMPRESSORAS</t>
  </si>
  <si>
    <t>SERVIÇOS DE FORNECIMENTO DE INTERNET</t>
  </si>
  <si>
    <t xml:space="preserve"> MANUTENÇÃO NA CENTRAL DE PABX</t>
  </si>
  <si>
    <t>CONTRATAÇÃO  DO SISTEMA DE LEIS DA CÂMARA</t>
  </si>
  <si>
    <t>16/122024</t>
  </si>
  <si>
    <t>ENCADERNAÇÕES , COPIAS FOTOSTÁTICAS, IMPRESSOES E SERVIÇOS COMPLEMENTARES</t>
  </si>
  <si>
    <t>SERVIÇOS DE GRAFICA</t>
  </si>
  <si>
    <t>media</t>
  </si>
  <si>
    <t>ANEXO ESCOLA</t>
  </si>
  <si>
    <t>SERVIÇO DE LIMPEZA DE VIDRO EXTERNO</t>
  </si>
  <si>
    <t>TROFEU PARA HOMENAGEAR PROFESSORES</t>
  </si>
  <si>
    <t xml:space="preserve"> </t>
  </si>
  <si>
    <t>MEDALHAS COM ESTOJO</t>
  </si>
  <si>
    <t>PLACAS ALUSIVAS PARA PREMIAÇÃO DE PROFESSORES
ESPECIFICAÇÃO: TROFÉUS PERSONALIZADOS DE ACRÍLICO COM LOGO DO PROJETO</t>
  </si>
  <si>
    <t>RENOVAÇÃO DE ASSOCIAÇÃO DA CÂMARA MUNICIPAL DE VIÇOSA PARA PRESTAÇÃO DE SERVIÇO INSTITUCIONAL NA AREA DA ADM.PUBLICA, COM ACESSO LIBERADO AOS PARECERES SOBRE OS PROCESSOS LEGISLATIVOS, TRIBUTÁRIO, CONSTITUCIONAL E CONSULTAS</t>
  </si>
  <si>
    <t xml:space="preserve">SEGURO DE VEÍCULOS (CARROS E MOTOS) </t>
  </si>
  <si>
    <t>SEGURO ESTAGIÁRIOS</t>
  </si>
  <si>
    <t>SERVIÇO DE LIMPEZA E CONSERVAÇÃO</t>
  </si>
  <si>
    <t>SERVIÇO DE AUXILIARES DE GABINETES</t>
  </si>
  <si>
    <t>SERVIÇO DE SUPORTE TECNICO DE INFORMATICA, REDE E AFINS</t>
  </si>
  <si>
    <t>SERVIÇOS DE CARTÓRIO</t>
  </si>
  <si>
    <t>SERVIÇO DE POSTAGENS DO CORREIO</t>
  </si>
  <si>
    <t xml:space="preserve">SERVIÇOS DE TRANSMISSÃO DE IMAGEM E SOM </t>
  </si>
  <si>
    <t>SERVIÇO DE FORNECIMENTO LANCHES DIARIOS</t>
  </si>
  <si>
    <t xml:space="preserve">SERVIÇO DE FORNECIMENTO DE LANCHE PARA AS REUNIOES </t>
  </si>
  <si>
    <t>SERVIÇO DE FORNECIMENTO DE COMBUSTIVEL</t>
  </si>
  <si>
    <t>SERVIÇO DE LAVAGEM DE VEICULOS</t>
  </si>
  <si>
    <t>SERVIÇO DE REVISÃO PERIODICA DOS VEICULOS (MANUTENÇÃO GERAL DOS VEICULOS MOTOS E CARROS)</t>
  </si>
  <si>
    <t xml:space="preserve">SERVIÇO REFERENTE A PERICIA MEDICA </t>
  </si>
  <si>
    <t>SERVIÇO DE LAVAGENS DE TOALHAS DE MESA E BANDEIRAS INSTITUCIONAIS PERTENCENTES A CÂMARA MUNICIPAL DE VIÇOSA</t>
  </si>
  <si>
    <t>Disp. 013</t>
  </si>
  <si>
    <t>SERVIÇO DE SONORIZAÇÃO</t>
  </si>
  <si>
    <t xml:space="preserve"> SERVIÇO MANUTENÇÃO NO SISTEMA OPERACIONAL DOS RELÓGIOS DE PONTOS </t>
  </si>
  <si>
    <t>SISTEMA DE FUNCIONAMANENTO E-SIC, LICENÇA, IMPLANTAÇÃO E 
MANUTENÇÃO</t>
  </si>
  <si>
    <t>CLARICE</t>
  </si>
  <si>
    <t>CONTRATAÇAO DE EMPRESA PARA FORNECIMENTO DE SISTEMA INTEGRADO DE GESTÃO FROTAS, FOLHA DE PAGAMENTO, RECURSOS HUMANOS,LICITAÇAO, ALMOXARIFADO, CONTROLE DE BENS PATRIMONIAIS, FROTA, CONTROLE INTERNO, PAGAMENTO , CONTABILIDADE PUBLICA ELETRONICA, AUDITORIA E PORTAL DA TRANSPARENCIA</t>
  </si>
  <si>
    <t>CONTRATAÇÃO DE EMPRESA PARA AQUISIÇÃO DE PLACAS E MEDALHAS COMEMORATIVAS</t>
  </si>
  <si>
    <t xml:space="preserve">SISTEMA SIAFIC </t>
  </si>
  <si>
    <t>MANUTENÇÃO DO JARDIM EXTERNO, COM FORNECIMENTO DE INSUMOS</t>
  </si>
  <si>
    <t>05/042026</t>
  </si>
  <si>
    <t>lOCAÇÃO  DE ONIBUS PARA TRANSPORTE INTERMUNICIPAL 44 PASSAGEIROS</t>
  </si>
  <si>
    <t>DECORAÇÃO PARA EVENTOS</t>
  </si>
  <si>
    <t xml:space="preserve"> HOSPEDAGEM PARA AS PALESTRANTES</t>
  </si>
  <si>
    <t>CURSOS DE QUALIFICAÇÃO PROFISSIONAL</t>
  </si>
  <si>
    <t xml:space="preserve">06/01/2026 A 23/12/2026 </t>
  </si>
  <si>
    <t>ALUGUEL ANDAR DO ANEXO DA CÂMARA MUNICIPAL DE VIÇOSA</t>
  </si>
  <si>
    <t>MENSAL</t>
  </si>
  <si>
    <t>AQUISIÇÃO DE VEICULOS</t>
  </si>
  <si>
    <t>AQUISIÇAO DE IMOVEL</t>
  </si>
  <si>
    <t>CONDOMINIO</t>
  </si>
  <si>
    <t>DESPESA DE GASTO DE LUZ</t>
  </si>
  <si>
    <t>DESPESA DE GASTO COM TELEFONIA</t>
  </si>
  <si>
    <t>DESPESA DE GASTO DE AGUA</t>
  </si>
  <si>
    <t>SERVIÇO DE PUBLICIDADE E PROPAGANDA</t>
  </si>
  <si>
    <t>SERVIÇOS DE CONSULTORIA EM LICITAÇÃO</t>
  </si>
  <si>
    <t xml:space="preserve">SERVIÇOS ADVOCATICIOS NIVEL DE CONSULTORIA </t>
  </si>
  <si>
    <t>INE. 010</t>
  </si>
  <si>
    <t>0304/2024</t>
  </si>
  <si>
    <t>FORNECIMENTO DE PASSAGEM DE ONIBUS URBANO PARA ATENDER DEMANDA DA ESCOLA DO LEGISLATIVO</t>
  </si>
  <si>
    <t>MESES</t>
  </si>
  <si>
    <t>SERVIÇO DE VIDEO MONITORAMENTO</t>
  </si>
  <si>
    <t>SOFTWARE PAINEL DIGITAL PROC LEGISLATIVO</t>
  </si>
  <si>
    <t>NÃO</t>
  </si>
  <si>
    <t>MANUTENÇÃO DE VEICULOS</t>
  </si>
  <si>
    <t>REFORMA DOS BANHEIROS DA SEDE DA CÂMARA</t>
  </si>
  <si>
    <t>MANUTENÇÃO</t>
  </si>
  <si>
    <t>CONJUNTO TOMADA 2P+T20A 250V</t>
  </si>
  <si>
    <t>manutençao do espaço fisico</t>
  </si>
  <si>
    <t>Não</t>
  </si>
  <si>
    <t>TORNEIRA PARA PIA DE LAVATÓRIO BANCADA</t>
  </si>
  <si>
    <t>TORNEIRA PARA PIA DE COZINHA DE BANCADA</t>
  </si>
  <si>
    <t>SUPORTE PARA PAPEL HIGIÊNICO</t>
  </si>
  <si>
    <t>MANGUEIRA 30 METROS EM BORRACHA</t>
  </si>
  <si>
    <t>MIOLO DE FECHADURA CROMADO</t>
  </si>
  <si>
    <t xml:space="preserve">INTERRUPTOR BIPOLAR BIVOLT </t>
  </si>
  <si>
    <t>PINO MACHO 2P+T 10ª</t>
  </si>
  <si>
    <t>PINO FÊMEA 2P+T 10ª</t>
  </si>
  <si>
    <t>FILTRO DE LINHA BIPOLAR COM 4 TOMADAS OU MAIS</t>
  </si>
  <si>
    <t>KIT DE LAMPADAS LED 15W BULBO SOQUETE E27 BIVOLT BRANCA FRIO</t>
  </si>
  <si>
    <t>KIT  LÂMPADA LED TUBULAR T8 18W - 1,20M - BRANCO FRIO (CAIXA COM 25 UNIDADES)</t>
  </si>
  <si>
    <t>KIT LÂMPADA TUBULAR LED T8 9W 60CM 6000K BIVOLT – BRANCO FRIO</t>
  </si>
  <si>
    <t>TRENA PEQUENA 8M</t>
  </si>
  <si>
    <t>JOGO DE BROCAS SDS PARA MARTELETES COM 10 PEÇAS</t>
  </si>
  <si>
    <t>JOGO DE BROCA PARA FURADEIRA BOSH COM 33 PEÇAS</t>
  </si>
  <si>
    <t>ASSENTOS DE VASOS SANITÁRIO ALMOFADADO</t>
  </si>
  <si>
    <t>CANALETA PLÁSTICA SEM DIVISÓRIA 20X10MM COM 2 METROS</t>
  </si>
  <si>
    <t>FECHADURA SOBRE PORTÃO MARCA STAM SIMPLES</t>
  </si>
  <si>
    <t xml:space="preserve">ENGATE PARA LAVATORIO  60 CM </t>
  </si>
  <si>
    <t>SIFÃO FLEXÍVEL DE PVC 1/2 60 CM MARCA TIGRE</t>
  </si>
  <si>
    <t>MAÇANETA PARA PORTAS DE MADEIRA</t>
  </si>
  <si>
    <t>BOIA PARA CAIXA D' ÁGUA PVC 3/4 - KRONA</t>
  </si>
  <si>
    <t>ESCADA EXTENSIVA FIBRA DE VIDRO 4.20 X 7.20 MTS</t>
  </si>
  <si>
    <t>KIT 6 CHAVES</t>
  </si>
  <si>
    <t>MARTELO</t>
  </si>
  <si>
    <t>ALICATE</t>
  </si>
  <si>
    <t>S/CÓDGIO</t>
  </si>
  <si>
    <t>PREGO (100 G DE TAMMANHOS DIFERENTES)</t>
  </si>
  <si>
    <t>MATERIAL DIVERSOS</t>
  </si>
  <si>
    <t>TRENA ELETRÔNICA</t>
  </si>
  <si>
    <t>CAMPAINHA SEM FIO</t>
  </si>
  <si>
    <t>aquisiçao para reposiçao de material</t>
  </si>
  <si>
    <t xml:space="preserve">AÇUCAREIRO INOX COM COLHER 
OBS: COMPRIMENTO: 7 CM LARGURA: 7 CM ALTURA: 5 CM   MATERIAL: INOX </t>
  </si>
  <si>
    <t>UNDADE</t>
  </si>
  <si>
    <t>COLHER DE SOPA</t>
  </si>
  <si>
    <t>COLHER DE CHÁ</t>
  </si>
  <si>
    <t>TAÇA 300 ML</t>
  </si>
  <si>
    <t>FACA</t>
  </si>
  <si>
    <t>GARFO</t>
  </si>
  <si>
    <t>BANDEJA RETANGULAR, TAMANHO MÉDIO, EM INOX PARA SERVIR CAFÉ</t>
  </si>
  <si>
    <t>COPO DE ALUMÍNIO BATIDO PARA CAFÉ COM CABO DE MADEIRA
OBS: MEDIDAS (APROXIMADAS) 
ALTURA: 18CM DIAMETRO: 20CM ESPESSURA: 1,70 CAPACIDADE: 5,20 LITROS</t>
  </si>
  <si>
    <t>XÍCARA (DE VIDRO) PARA CAFÉ</t>
  </si>
  <si>
    <t>XÍCARA DE LOUÇA PARA CAFÉ</t>
  </si>
  <si>
    <t>CAPA PARA FILTRO DE GALÃO DE ÁGUA</t>
  </si>
  <si>
    <t>CORTINA BLACKOUT GRANDE PARA A SALA DA ESCOLA DO LEGISLATIVO</t>
  </si>
  <si>
    <t>CORTINA PERSIANA CINZA CLARO</t>
  </si>
  <si>
    <t>LIXEIRA 30 L</t>
  </si>
  <si>
    <t>LIXEIRA EM INOX 12L</t>
  </si>
  <si>
    <t>LIXEIRA COM TAMPA EM PLÁSTICO COM PEDAL 50L BRANCA</t>
  </si>
  <si>
    <t>ESCOVA PARA GARRAFA DE CAFÉ</t>
  </si>
  <si>
    <t>ESCORREDOR DE PRATO DE PAREDE, 1M DE COMPRIMENTO E LARGURA 25 CM</t>
  </si>
  <si>
    <t>COPO AMERICANO 250 ML</t>
  </si>
  <si>
    <t>EBULIDOR DE CAFÉ DO GRANDE, MARCA RESISWAL 2000W - 127V</t>
  </si>
  <si>
    <t>ESPÁTULA PARA BOLO</t>
  </si>
  <si>
    <t>TOALHAS DE MESA DE TECIDO (MESA PLENÁRIO)</t>
  </si>
  <si>
    <t>TAPETE SIMPLES TAM. 80X30</t>
  </si>
  <si>
    <t>TAPETE CINZA CHUMBO 
MEDIDAS: 2,00X2,50</t>
  </si>
  <si>
    <t>ESCADA DE ALUMÍNIO COM 4 DEGRAUS</t>
  </si>
  <si>
    <t>ESCADA PEQUENA DE 5 A 7 DEGRAUS, DE ALÚMIO, FORMATO BANQUETA</t>
  </si>
  <si>
    <t>RODO PARA LIMPEZA DE VIDROS E JANELA</t>
  </si>
  <si>
    <t>SUPORTE PARA COPO DESCARTÁVEL PARA COMO DE 180/200ML</t>
  </si>
  <si>
    <t>SUPORTE PARA COPO DESCARTÁVEL PARA COPO COM 50ML</t>
  </si>
  <si>
    <t>SUPORTE PORTA DETERGENTE, ESPONJA, SABÃO, ORGANIZADOR PARA PIA, 
MATERIAL AÇO CROMADO - (AXLXP): 13CM X 20CM X 8,5CM</t>
  </si>
  <si>
    <t>SUPORTE PAPEL TOALHA DE PAREDE</t>
  </si>
  <si>
    <t>SANDUICHEIRA GRANDE – MASTER GRILL, MONDIAL INOX, S-20, 110V, 60HZ</t>
  </si>
  <si>
    <t>FOGÃO ELÉTRICO DE DUAS BOCAS</t>
  </si>
  <si>
    <t>PRATO DE SOBREMESA</t>
  </si>
  <si>
    <t>GARRAFA DE CAFÉ GRANDE, ESPECIFICAÇÃO IDÊNTICA A DA COZINHA
 – 1,8L</t>
  </si>
  <si>
    <t>CAMISA EM MALHA PV SILK FRENTE E COSTAS PJ</t>
  </si>
  <si>
    <t>ESCOLA LEGISLATIVO</t>
  </si>
  <si>
    <t>CAMISA EM MALHA PV SILK FRENTE E COSTAS PI</t>
  </si>
  <si>
    <t>AÇAO NECESSARIA REALIZAÇAO DE EVENTOS</t>
  </si>
  <si>
    <t>VIAGEM PARA O PARLAMENTO JOVEM PARA PLENÁRIAS REGIONAIS E 
ESTADUAL (PREVISÃO DE DATAS: MEADOS DE AGOSTO E MEADOS DE SETEMBRO)</t>
  </si>
  <si>
    <t>AS VEZES</t>
  </si>
  <si>
    <t xml:space="preserve">UNIFORMES </t>
  </si>
  <si>
    <t>RÁDIO COMUNICADORES WALK TALK COMUNICADOR 16 CH 12KM 
BAOFENG 777S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</si>
</sst>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00FF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4" fontId="3" fillId="0" borderId="1" xfId="0" applyNumberFormat="1" applyFont="1" applyFill="1" applyBorder="1" applyAlignment="1">
      <alignment horizontal="center" vertical="top" wrapText="1"/>
    </xf>
    <xf numFmtId="3" fontId="2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vertical="top" wrapText="1"/>
    </xf>
    <xf numFmtId="0" fontId="4" fillId="0" borderId="3" xfId="0" applyFont="1" applyFill="1" applyBorder="1" applyAlignment="1">
      <alignment horizontal="center" vertical="top" wrapText="1"/>
    </xf>
    <xf numFmtId="164" fontId="5" fillId="0" borderId="1" xfId="0" applyNumberFormat="1" applyFont="1" applyFill="1" applyBorder="1" applyAlignment="1">
      <alignment horizontal="center" vertical="top" wrapText="1"/>
    </xf>
    <xf numFmtId="44" fontId="4" fillId="0" borderId="1" xfId="0" applyNumberFormat="1" applyFont="1" applyFill="1" applyBorder="1" applyAlignment="1">
      <alignment vertical="top" wrapText="1"/>
    </xf>
    <xf numFmtId="44" fontId="4" fillId="0" borderId="1" xfId="0" applyNumberFormat="1" applyFont="1" applyFill="1" applyBorder="1" applyAlignment="1">
      <alignment horizontal="center" vertical="top" wrapText="1"/>
    </xf>
    <xf numFmtId="14" fontId="4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14" fontId="3" fillId="0" borderId="2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0" fillId="0" borderId="0" xfId="0" applyFill="1" applyAlignment="1">
      <alignment vertical="top" wrapText="1"/>
    </xf>
    <xf numFmtId="0" fontId="5" fillId="2" borderId="1" xfId="0" applyFont="1" applyFill="1" applyBorder="1" applyAlignment="1">
      <alignment horizontal="center" vertical="top" wrapText="1"/>
    </xf>
    <xf numFmtId="164" fontId="5" fillId="2" borderId="1" xfId="0" applyNumberFormat="1" applyFont="1" applyFill="1" applyBorder="1" applyAlignment="1">
      <alignment horizontal="center" vertical="top" wrapText="1"/>
    </xf>
    <xf numFmtId="44" fontId="5" fillId="0" borderId="1" xfId="0" applyNumberFormat="1" applyFont="1" applyFill="1" applyBorder="1" applyAlignment="1">
      <alignment vertical="top" wrapText="1"/>
    </xf>
    <xf numFmtId="164" fontId="4" fillId="0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Alignment="1">
      <alignment vertical="top"/>
    </xf>
    <xf numFmtId="0" fontId="5" fillId="0" borderId="1" xfId="0" applyFont="1" applyFill="1" applyBorder="1" applyAlignment="1">
      <alignment horizontal="left" vertical="top" wrapText="1"/>
    </xf>
    <xf numFmtId="14" fontId="4" fillId="0" borderId="2" xfId="0" applyNumberFormat="1" applyFont="1" applyFill="1" applyBorder="1" applyAlignment="1">
      <alignment horizontal="center" vertical="top" wrapText="1"/>
    </xf>
    <xf numFmtId="14" fontId="4" fillId="0" borderId="3" xfId="0" applyNumberFormat="1" applyFont="1" applyFill="1" applyBorder="1" applyAlignment="1">
      <alignment horizontal="center" vertical="top" wrapText="1"/>
    </xf>
    <xf numFmtId="164" fontId="5" fillId="0" borderId="3" xfId="0" applyNumberFormat="1" applyFont="1" applyFill="1" applyBorder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center" vertical="top" wrapText="1"/>
    </xf>
    <xf numFmtId="164" fontId="4" fillId="0" borderId="2" xfId="0" applyNumberFormat="1" applyFont="1" applyFill="1" applyBorder="1" applyAlignment="1">
      <alignment horizontal="center" vertical="top" wrapText="1"/>
    </xf>
    <xf numFmtId="0" fontId="7" fillId="0" borderId="0" xfId="0" applyFont="1" applyFill="1" applyAlignment="1">
      <alignment vertical="top" wrapText="1"/>
    </xf>
    <xf numFmtId="164" fontId="8" fillId="0" borderId="0" xfId="0" applyNumberFormat="1" applyFont="1" applyFill="1" applyAlignment="1">
      <alignment horizontal="center" vertical="top" wrapText="1"/>
    </xf>
    <xf numFmtId="164" fontId="8" fillId="0" borderId="0" xfId="0" applyNumberFormat="1" applyFont="1" applyFill="1" applyAlignment="1">
      <alignment vertical="top" wrapText="1"/>
    </xf>
    <xf numFmtId="164" fontId="7" fillId="0" borderId="0" xfId="0" applyNumberFormat="1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76"/>
  <sheetViews>
    <sheetView zoomScale="70" zoomScaleNormal="70" workbookViewId="0">
      <selection sqref="A1:V362"/>
    </sheetView>
  </sheetViews>
  <sheetFormatPr defaultRowHeight="15" x14ac:dyDescent="0.25"/>
  <cols>
    <col min="1" max="1" width="12.5703125" style="28" customWidth="1"/>
    <col min="2" max="3" width="22.7109375" style="28" customWidth="1"/>
    <col min="4" max="4" width="14.85546875" style="28" customWidth="1"/>
    <col min="5" max="5" width="62.7109375" style="40" customWidth="1"/>
    <col min="6" max="7" width="21.85546875" style="40" customWidth="1"/>
    <col min="8" max="9" width="19.85546875" style="40" customWidth="1"/>
    <col min="10" max="10" width="16.7109375" style="40" customWidth="1"/>
    <col min="11" max="11" width="21" style="40" bestFit="1" customWidth="1"/>
    <col min="12" max="12" width="43.28515625" style="40" customWidth="1"/>
    <col min="13" max="15" width="16.7109375" style="40" customWidth="1"/>
    <col min="16" max="16" width="14.7109375" style="40" customWidth="1"/>
    <col min="17" max="17" width="13.140625" style="40" bestFit="1" customWidth="1"/>
    <col min="18" max="18" width="12.85546875" style="40" customWidth="1"/>
    <col min="19" max="19" width="61.140625" style="28" customWidth="1"/>
    <col min="20" max="20" width="25" style="28" customWidth="1"/>
    <col min="21" max="21" width="16.7109375" style="28" customWidth="1"/>
    <col min="22" max="22" width="29.42578125" style="28" customWidth="1"/>
  </cols>
  <sheetData>
    <row r="1" spans="1:22" ht="75" x14ac:dyDescent="0.25">
      <c r="A1" s="1" t="s">
        <v>0</v>
      </c>
      <c r="B1" s="1" t="s">
        <v>1</v>
      </c>
      <c r="C1" s="1" t="s">
        <v>2</v>
      </c>
      <c r="D1" s="1" t="s">
        <v>3</v>
      </c>
      <c r="E1" s="29" t="s">
        <v>4</v>
      </c>
      <c r="F1" s="29" t="s">
        <v>5</v>
      </c>
      <c r="G1" s="29" t="s">
        <v>6</v>
      </c>
      <c r="H1" s="29" t="s">
        <v>7</v>
      </c>
      <c r="I1" s="30" t="s">
        <v>8</v>
      </c>
      <c r="J1" s="30" t="s">
        <v>9</v>
      </c>
      <c r="K1" s="30" t="s">
        <v>10</v>
      </c>
      <c r="L1" s="29" t="s">
        <v>11</v>
      </c>
      <c r="M1" s="29" t="s">
        <v>12</v>
      </c>
      <c r="N1" s="29" t="s">
        <v>13</v>
      </c>
      <c r="O1" s="29" t="s">
        <v>14</v>
      </c>
      <c r="P1" s="29" t="s">
        <v>15</v>
      </c>
      <c r="Q1" s="29" t="s">
        <v>16</v>
      </c>
      <c r="R1" s="29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ht="28.5" x14ac:dyDescent="0.25">
      <c r="A2" s="2">
        <v>3914</v>
      </c>
      <c r="B2" s="2" t="s">
        <v>22</v>
      </c>
      <c r="C2" s="2"/>
      <c r="D2" s="3">
        <v>436</v>
      </c>
      <c r="E2" s="7" t="s">
        <v>23</v>
      </c>
      <c r="F2" s="9" t="s">
        <v>24</v>
      </c>
      <c r="G2" s="9"/>
      <c r="H2" s="7">
        <v>250</v>
      </c>
      <c r="I2" s="31">
        <v>4.7699999999999996</v>
      </c>
      <c r="J2" s="18">
        <f>1.0633*I2</f>
        <v>5.0719409999999989</v>
      </c>
      <c r="K2" s="32">
        <f>J2*H2</f>
        <v>1267.9852499999997</v>
      </c>
      <c r="L2" s="9" t="s">
        <v>25</v>
      </c>
      <c r="M2" s="9" t="s">
        <v>26</v>
      </c>
      <c r="N2" s="9" t="s">
        <v>26</v>
      </c>
      <c r="O2" s="9" t="s">
        <v>27</v>
      </c>
      <c r="P2" s="9" t="s">
        <v>28</v>
      </c>
      <c r="Q2" s="20">
        <v>46068</v>
      </c>
      <c r="R2" s="20">
        <v>46054</v>
      </c>
      <c r="S2" s="4" t="s">
        <v>29</v>
      </c>
      <c r="T2" s="4" t="s">
        <v>30</v>
      </c>
      <c r="U2" s="5">
        <v>45744</v>
      </c>
      <c r="V2" s="5">
        <v>45997</v>
      </c>
    </row>
    <row r="3" spans="1:22" x14ac:dyDescent="0.25">
      <c r="A3" s="2">
        <v>3905</v>
      </c>
      <c r="B3" s="2" t="s">
        <v>22</v>
      </c>
      <c r="C3" s="2"/>
      <c r="D3" s="3">
        <v>29</v>
      </c>
      <c r="E3" s="7" t="s">
        <v>31</v>
      </c>
      <c r="F3" s="9" t="s">
        <v>24</v>
      </c>
      <c r="G3" s="9"/>
      <c r="H3" s="7">
        <v>150</v>
      </c>
      <c r="I3" s="17">
        <v>5.04</v>
      </c>
      <c r="J3" s="18">
        <f t="shared" ref="J3:J66" si="0">1.0633*I3</f>
        <v>5.359032</v>
      </c>
      <c r="K3" s="32">
        <f t="shared" ref="K3:K68" si="1">J3*H3</f>
        <v>803.85479999999995</v>
      </c>
      <c r="L3" s="9" t="s">
        <v>25</v>
      </c>
      <c r="M3" s="9" t="s">
        <v>26</v>
      </c>
      <c r="N3" s="9" t="s">
        <v>26</v>
      </c>
      <c r="O3" s="9" t="s">
        <v>27</v>
      </c>
      <c r="P3" s="9" t="s">
        <v>28</v>
      </c>
      <c r="Q3" s="20">
        <v>46157</v>
      </c>
      <c r="R3" s="20">
        <v>46054</v>
      </c>
      <c r="S3" s="4" t="s">
        <v>29</v>
      </c>
      <c r="T3" s="4" t="s">
        <v>30</v>
      </c>
      <c r="U3" s="5">
        <v>45744</v>
      </c>
      <c r="V3" s="5">
        <v>45997</v>
      </c>
    </row>
    <row r="4" spans="1:22" x14ac:dyDescent="0.25">
      <c r="A4" s="2">
        <v>3588</v>
      </c>
      <c r="B4" s="2" t="s">
        <v>22</v>
      </c>
      <c r="C4" s="2"/>
      <c r="D4" s="3">
        <v>0</v>
      </c>
      <c r="E4" s="7" t="s">
        <v>32</v>
      </c>
      <c r="F4" s="9" t="s">
        <v>24</v>
      </c>
      <c r="G4" s="9"/>
      <c r="H4" s="7">
        <v>4</v>
      </c>
      <c r="I4" s="17">
        <v>70.430000000000007</v>
      </c>
      <c r="J4" s="18">
        <f t="shared" si="0"/>
        <v>74.888219000000007</v>
      </c>
      <c r="K4" s="32">
        <f t="shared" si="1"/>
        <v>299.55287600000003</v>
      </c>
      <c r="L4" s="9" t="s">
        <v>25</v>
      </c>
      <c r="M4" s="9" t="s">
        <v>26</v>
      </c>
      <c r="N4" s="9" t="s">
        <v>26</v>
      </c>
      <c r="O4" s="9" t="s">
        <v>27</v>
      </c>
      <c r="P4" s="9" t="s">
        <v>28</v>
      </c>
      <c r="Q4" s="20">
        <v>46068</v>
      </c>
      <c r="R4" s="20">
        <v>46054</v>
      </c>
      <c r="S4" s="4" t="s">
        <v>29</v>
      </c>
      <c r="T4" s="4" t="s">
        <v>30</v>
      </c>
      <c r="U4" s="5">
        <v>45744</v>
      </c>
      <c r="V4" s="5">
        <v>45997</v>
      </c>
    </row>
    <row r="5" spans="1:22" x14ac:dyDescent="0.25">
      <c r="A5" s="2">
        <v>1810</v>
      </c>
      <c r="B5" s="2" t="s">
        <v>22</v>
      </c>
      <c r="C5" s="2"/>
      <c r="D5" s="3">
        <v>0</v>
      </c>
      <c r="E5" s="7" t="s">
        <v>33</v>
      </c>
      <c r="F5" s="9" t="s">
        <v>24</v>
      </c>
      <c r="G5" s="9"/>
      <c r="H5" s="7">
        <v>30</v>
      </c>
      <c r="I5" s="17">
        <v>5</v>
      </c>
      <c r="J5" s="18">
        <f t="shared" si="0"/>
        <v>5.3164999999999996</v>
      </c>
      <c r="K5" s="32">
        <f t="shared" si="1"/>
        <v>159.49499999999998</v>
      </c>
      <c r="L5" s="9" t="s">
        <v>25</v>
      </c>
      <c r="M5" s="9" t="s">
        <v>26</v>
      </c>
      <c r="N5" s="9" t="s">
        <v>26</v>
      </c>
      <c r="O5" s="9" t="s">
        <v>27</v>
      </c>
      <c r="P5" s="9" t="s">
        <v>28</v>
      </c>
      <c r="Q5" s="20">
        <v>46068</v>
      </c>
      <c r="R5" s="20">
        <v>46054</v>
      </c>
      <c r="S5" s="4" t="s">
        <v>29</v>
      </c>
      <c r="T5" s="4" t="s">
        <v>30</v>
      </c>
      <c r="U5" s="5">
        <v>45744</v>
      </c>
      <c r="V5" s="5">
        <v>45997</v>
      </c>
    </row>
    <row r="6" spans="1:22" x14ac:dyDescent="0.25">
      <c r="A6" s="2">
        <v>3906</v>
      </c>
      <c r="B6" s="2" t="s">
        <v>22</v>
      </c>
      <c r="C6" s="2"/>
      <c r="D6" s="3">
        <v>1</v>
      </c>
      <c r="E6" s="7" t="s">
        <v>34</v>
      </c>
      <c r="F6" s="9" t="s">
        <v>24</v>
      </c>
      <c r="G6" s="9"/>
      <c r="H6" s="7">
        <v>8</v>
      </c>
      <c r="I6" s="17">
        <v>8.9700000000000006</v>
      </c>
      <c r="J6" s="18">
        <f t="shared" si="0"/>
        <v>9.537801</v>
      </c>
      <c r="K6" s="32">
        <f t="shared" si="1"/>
        <v>76.302408</v>
      </c>
      <c r="L6" s="9" t="s">
        <v>25</v>
      </c>
      <c r="M6" s="9" t="s">
        <v>26</v>
      </c>
      <c r="N6" s="9" t="s">
        <v>26</v>
      </c>
      <c r="O6" s="9" t="s">
        <v>27</v>
      </c>
      <c r="P6" s="9" t="s">
        <v>28</v>
      </c>
      <c r="Q6" s="20">
        <v>46068</v>
      </c>
      <c r="R6" s="20">
        <v>46054</v>
      </c>
      <c r="S6" s="4" t="s">
        <v>29</v>
      </c>
      <c r="T6" s="4" t="s">
        <v>30</v>
      </c>
      <c r="U6" s="5">
        <v>45744</v>
      </c>
      <c r="V6" s="5">
        <v>45997</v>
      </c>
    </row>
    <row r="7" spans="1:22" x14ac:dyDescent="0.25">
      <c r="A7" s="2" t="s">
        <v>35</v>
      </c>
      <c r="B7" s="2" t="s">
        <v>22</v>
      </c>
      <c r="C7" s="2"/>
      <c r="D7" s="3">
        <v>0</v>
      </c>
      <c r="E7" s="7" t="s">
        <v>36</v>
      </c>
      <c r="F7" s="9" t="s">
        <v>24</v>
      </c>
      <c r="G7" s="9"/>
      <c r="H7" s="7">
        <v>12</v>
      </c>
      <c r="I7" s="17">
        <v>9.9</v>
      </c>
      <c r="J7" s="18">
        <f t="shared" si="0"/>
        <v>10.526669999999999</v>
      </c>
      <c r="K7" s="32">
        <f t="shared" si="1"/>
        <v>126.32003999999999</v>
      </c>
      <c r="L7" s="9" t="s">
        <v>25</v>
      </c>
      <c r="M7" s="9" t="s">
        <v>26</v>
      </c>
      <c r="N7" s="9" t="s">
        <v>26</v>
      </c>
      <c r="O7" s="9" t="s">
        <v>27</v>
      </c>
      <c r="P7" s="9" t="s">
        <v>28</v>
      </c>
      <c r="Q7" s="20">
        <v>46157</v>
      </c>
      <c r="R7" s="20">
        <v>46054</v>
      </c>
      <c r="S7" s="4" t="s">
        <v>29</v>
      </c>
      <c r="T7" s="4" t="s">
        <v>30</v>
      </c>
      <c r="U7" s="5">
        <v>45744</v>
      </c>
      <c r="V7" s="5">
        <v>45997</v>
      </c>
    </row>
    <row r="8" spans="1:22" x14ac:dyDescent="0.25">
      <c r="A8" s="2">
        <v>314</v>
      </c>
      <c r="B8" s="2" t="s">
        <v>22</v>
      </c>
      <c r="C8" s="2"/>
      <c r="D8" s="3">
        <v>10</v>
      </c>
      <c r="E8" s="7" t="s">
        <v>37</v>
      </c>
      <c r="F8" s="9" t="s">
        <v>24</v>
      </c>
      <c r="G8" s="9"/>
      <c r="H8" s="7">
        <v>12</v>
      </c>
      <c r="I8" s="17">
        <v>6.3150000000000004</v>
      </c>
      <c r="J8" s="18">
        <f t="shared" si="0"/>
        <v>6.7147394999999994</v>
      </c>
      <c r="K8" s="32">
        <f t="shared" si="1"/>
        <v>80.576873999999989</v>
      </c>
      <c r="L8" s="9" t="s">
        <v>25</v>
      </c>
      <c r="M8" s="9" t="s">
        <v>26</v>
      </c>
      <c r="N8" s="9" t="s">
        <v>26</v>
      </c>
      <c r="O8" s="9" t="s">
        <v>27</v>
      </c>
      <c r="P8" s="9" t="s">
        <v>28</v>
      </c>
      <c r="Q8" s="20">
        <v>46068</v>
      </c>
      <c r="R8" s="20">
        <v>46054</v>
      </c>
      <c r="S8" s="4" t="s">
        <v>29</v>
      </c>
      <c r="T8" s="4" t="s">
        <v>30</v>
      </c>
      <c r="U8" s="5">
        <v>45744</v>
      </c>
      <c r="V8" s="5">
        <v>45997</v>
      </c>
    </row>
    <row r="9" spans="1:22" x14ac:dyDescent="0.25">
      <c r="A9" s="2">
        <v>1232</v>
      </c>
      <c r="B9" s="2" t="s">
        <v>22</v>
      </c>
      <c r="C9" s="2"/>
      <c r="D9" s="3">
        <v>364</v>
      </c>
      <c r="E9" s="7" t="s">
        <v>38</v>
      </c>
      <c r="F9" s="9" t="s">
        <v>24</v>
      </c>
      <c r="G9" s="9"/>
      <c r="H9" s="7">
        <v>0</v>
      </c>
      <c r="I9" s="17">
        <v>2.7280000000000002</v>
      </c>
      <c r="J9" s="18">
        <f t="shared" si="0"/>
        <v>2.9006824</v>
      </c>
      <c r="K9" s="32">
        <f t="shared" si="1"/>
        <v>0</v>
      </c>
      <c r="L9" s="9" t="s">
        <v>25</v>
      </c>
      <c r="M9" s="9" t="s">
        <v>26</v>
      </c>
      <c r="N9" s="9" t="s">
        <v>26</v>
      </c>
      <c r="O9" s="9" t="s">
        <v>27</v>
      </c>
      <c r="P9" s="9" t="s">
        <v>28</v>
      </c>
      <c r="Q9" s="20">
        <v>46068</v>
      </c>
      <c r="R9" s="20">
        <v>46054</v>
      </c>
      <c r="S9" s="4" t="s">
        <v>29</v>
      </c>
      <c r="T9" s="4" t="s">
        <v>30</v>
      </c>
      <c r="U9" s="5">
        <v>45744</v>
      </c>
      <c r="V9" s="5">
        <v>45997</v>
      </c>
    </row>
    <row r="10" spans="1:22" ht="28.5" x14ac:dyDescent="0.25">
      <c r="A10" s="2">
        <v>1470</v>
      </c>
      <c r="B10" s="2" t="s">
        <v>22</v>
      </c>
      <c r="C10" s="2"/>
      <c r="D10" s="3">
        <v>366</v>
      </c>
      <c r="E10" s="7" t="s">
        <v>39</v>
      </c>
      <c r="F10" s="9" t="s">
        <v>40</v>
      </c>
      <c r="G10" s="9"/>
      <c r="H10" s="7">
        <v>550</v>
      </c>
      <c r="I10" s="17">
        <v>4.7779999999999996</v>
      </c>
      <c r="J10" s="18">
        <f t="shared" si="0"/>
        <v>5.0804473999999988</v>
      </c>
      <c r="K10" s="32">
        <f t="shared" si="1"/>
        <v>2794.2460699999992</v>
      </c>
      <c r="L10" s="9" t="s">
        <v>25</v>
      </c>
      <c r="M10" s="9" t="s">
        <v>26</v>
      </c>
      <c r="N10" s="9" t="s">
        <v>26</v>
      </c>
      <c r="O10" s="9" t="s">
        <v>27</v>
      </c>
      <c r="P10" s="9" t="s">
        <v>28</v>
      </c>
      <c r="Q10" s="20">
        <v>46068</v>
      </c>
      <c r="R10" s="20">
        <v>46054</v>
      </c>
      <c r="S10" s="4" t="s">
        <v>29</v>
      </c>
      <c r="T10" s="4" t="s">
        <v>30</v>
      </c>
      <c r="U10" s="5">
        <v>45744</v>
      </c>
      <c r="V10" s="5">
        <v>45997</v>
      </c>
    </row>
    <row r="11" spans="1:22" x14ac:dyDescent="0.25">
      <c r="A11" s="2">
        <v>3095</v>
      </c>
      <c r="B11" s="2" t="s">
        <v>22</v>
      </c>
      <c r="C11" s="2"/>
      <c r="D11" s="3">
        <v>0</v>
      </c>
      <c r="E11" s="7" t="s">
        <v>41</v>
      </c>
      <c r="F11" s="9" t="s">
        <v>24</v>
      </c>
      <c r="G11" s="9"/>
      <c r="H11" s="7">
        <v>46</v>
      </c>
      <c r="I11" s="17">
        <v>13.99</v>
      </c>
      <c r="J11" s="18">
        <f t="shared" si="0"/>
        <v>14.875566999999998</v>
      </c>
      <c r="K11" s="32">
        <f t="shared" si="1"/>
        <v>684.27608199999997</v>
      </c>
      <c r="L11" s="9" t="s">
        <v>25</v>
      </c>
      <c r="M11" s="9" t="s">
        <v>26</v>
      </c>
      <c r="N11" s="9" t="s">
        <v>26</v>
      </c>
      <c r="O11" s="9" t="s">
        <v>27</v>
      </c>
      <c r="P11" s="9" t="s">
        <v>28</v>
      </c>
      <c r="Q11" s="20">
        <v>46157</v>
      </c>
      <c r="R11" s="20">
        <v>46054</v>
      </c>
      <c r="S11" s="4" t="s">
        <v>29</v>
      </c>
      <c r="T11" s="4" t="s">
        <v>30</v>
      </c>
      <c r="U11" s="5">
        <v>45744</v>
      </c>
      <c r="V11" s="5">
        <v>45997</v>
      </c>
    </row>
    <row r="12" spans="1:22" x14ac:dyDescent="0.25">
      <c r="A12" s="2">
        <v>3916</v>
      </c>
      <c r="B12" s="2" t="s">
        <v>22</v>
      </c>
      <c r="C12" s="2"/>
      <c r="D12" s="3">
        <v>95</v>
      </c>
      <c r="E12" s="7" t="s">
        <v>42</v>
      </c>
      <c r="F12" s="9" t="s">
        <v>24</v>
      </c>
      <c r="G12" s="9"/>
      <c r="H12" s="7">
        <v>0</v>
      </c>
      <c r="I12" s="17">
        <v>12.99</v>
      </c>
      <c r="J12" s="18">
        <f t="shared" si="0"/>
        <v>13.812266999999999</v>
      </c>
      <c r="K12" s="32">
        <f t="shared" si="1"/>
        <v>0</v>
      </c>
      <c r="L12" s="9" t="s">
        <v>25</v>
      </c>
      <c r="M12" s="9" t="s">
        <v>26</v>
      </c>
      <c r="N12" s="9" t="s">
        <v>26</v>
      </c>
      <c r="O12" s="9" t="s">
        <v>27</v>
      </c>
      <c r="P12" s="9" t="s">
        <v>28</v>
      </c>
      <c r="Q12" s="20">
        <v>46068</v>
      </c>
      <c r="R12" s="20">
        <v>46054</v>
      </c>
      <c r="S12" s="4" t="s">
        <v>29</v>
      </c>
      <c r="T12" s="4" t="s">
        <v>30</v>
      </c>
      <c r="U12" s="5">
        <v>45744</v>
      </c>
      <c r="V12" s="5">
        <v>45997</v>
      </c>
    </row>
    <row r="13" spans="1:22" x14ac:dyDescent="0.25">
      <c r="A13" s="2">
        <v>3094</v>
      </c>
      <c r="B13" s="2" t="s">
        <v>22</v>
      </c>
      <c r="C13" s="2"/>
      <c r="D13" s="3">
        <v>0</v>
      </c>
      <c r="E13" s="7" t="s">
        <v>43</v>
      </c>
      <c r="F13" s="9" t="s">
        <v>24</v>
      </c>
      <c r="G13" s="9"/>
      <c r="H13" s="7">
        <v>46</v>
      </c>
      <c r="I13" s="17">
        <v>13.99</v>
      </c>
      <c r="J13" s="18">
        <f t="shared" si="0"/>
        <v>14.875566999999998</v>
      </c>
      <c r="K13" s="32">
        <f t="shared" si="1"/>
        <v>684.27608199999997</v>
      </c>
      <c r="L13" s="9" t="s">
        <v>25</v>
      </c>
      <c r="M13" s="9" t="s">
        <v>26</v>
      </c>
      <c r="N13" s="9" t="s">
        <v>26</v>
      </c>
      <c r="O13" s="9" t="s">
        <v>27</v>
      </c>
      <c r="P13" s="9" t="s">
        <v>28</v>
      </c>
      <c r="Q13" s="20">
        <v>46068</v>
      </c>
      <c r="R13" s="20">
        <v>46054</v>
      </c>
      <c r="S13" s="4" t="s">
        <v>29</v>
      </c>
      <c r="T13" s="4" t="s">
        <v>30</v>
      </c>
      <c r="U13" s="5">
        <v>45744</v>
      </c>
      <c r="V13" s="5">
        <v>45997</v>
      </c>
    </row>
    <row r="14" spans="1:22" x14ac:dyDescent="0.25">
      <c r="A14" s="2">
        <v>1964</v>
      </c>
      <c r="B14" s="2" t="s">
        <v>22</v>
      </c>
      <c r="C14" s="2"/>
      <c r="D14" s="3">
        <v>306</v>
      </c>
      <c r="E14" s="7" t="s">
        <v>44</v>
      </c>
      <c r="F14" s="9" t="s">
        <v>24</v>
      </c>
      <c r="G14" s="9"/>
      <c r="H14" s="7">
        <v>200</v>
      </c>
      <c r="I14" s="17">
        <v>2.79</v>
      </c>
      <c r="J14" s="18">
        <f t="shared" si="0"/>
        <v>2.9666069999999998</v>
      </c>
      <c r="K14" s="32">
        <f t="shared" si="1"/>
        <v>593.32139999999993</v>
      </c>
      <c r="L14" s="9" t="s">
        <v>25</v>
      </c>
      <c r="M14" s="9" t="s">
        <v>26</v>
      </c>
      <c r="N14" s="9" t="s">
        <v>26</v>
      </c>
      <c r="O14" s="9" t="s">
        <v>27</v>
      </c>
      <c r="P14" s="9" t="s">
        <v>28</v>
      </c>
      <c r="Q14" s="20">
        <v>46068</v>
      </c>
      <c r="R14" s="20">
        <v>46054</v>
      </c>
      <c r="S14" s="4" t="s">
        <v>29</v>
      </c>
      <c r="T14" s="4" t="s">
        <v>30</v>
      </c>
      <c r="U14" s="5">
        <v>45744</v>
      </c>
      <c r="V14" s="5">
        <v>45997</v>
      </c>
    </row>
    <row r="15" spans="1:22" x14ac:dyDescent="0.25">
      <c r="A15" s="2">
        <v>1173</v>
      </c>
      <c r="B15" s="2" t="s">
        <v>22</v>
      </c>
      <c r="C15" s="2"/>
      <c r="D15" s="3">
        <v>5</v>
      </c>
      <c r="E15" s="7" t="s">
        <v>45</v>
      </c>
      <c r="F15" s="9" t="s">
        <v>24</v>
      </c>
      <c r="G15" s="9"/>
      <c r="H15" s="7">
        <v>5</v>
      </c>
      <c r="I15" s="17">
        <v>8.8759999999999994</v>
      </c>
      <c r="J15" s="18">
        <f t="shared" si="0"/>
        <v>9.4378507999999979</v>
      </c>
      <c r="K15" s="32">
        <f t="shared" si="1"/>
        <v>47.189253999999991</v>
      </c>
      <c r="L15" s="9" t="s">
        <v>25</v>
      </c>
      <c r="M15" s="9" t="s">
        <v>26</v>
      </c>
      <c r="N15" s="9" t="s">
        <v>26</v>
      </c>
      <c r="O15" s="9" t="s">
        <v>27</v>
      </c>
      <c r="P15" s="9" t="s">
        <v>28</v>
      </c>
      <c r="Q15" s="20">
        <v>46157</v>
      </c>
      <c r="R15" s="20">
        <v>46054</v>
      </c>
      <c r="S15" s="4" t="s">
        <v>29</v>
      </c>
      <c r="T15" s="4" t="s">
        <v>30</v>
      </c>
      <c r="U15" s="5">
        <v>45744</v>
      </c>
      <c r="V15" s="5">
        <v>45997</v>
      </c>
    </row>
    <row r="16" spans="1:22" x14ac:dyDescent="0.25">
      <c r="A16" s="2">
        <v>3907</v>
      </c>
      <c r="B16" s="2" t="s">
        <v>22</v>
      </c>
      <c r="C16" s="2"/>
      <c r="D16" s="3">
        <v>97</v>
      </c>
      <c r="E16" s="7" t="s">
        <v>46</v>
      </c>
      <c r="F16" s="9" t="s">
        <v>24</v>
      </c>
      <c r="G16" s="9"/>
      <c r="H16" s="7">
        <v>50</v>
      </c>
      <c r="I16" s="17">
        <v>4.8499999999999996</v>
      </c>
      <c r="J16" s="18">
        <f t="shared" si="0"/>
        <v>5.157004999999999</v>
      </c>
      <c r="K16" s="32">
        <f t="shared" si="1"/>
        <v>257.85024999999996</v>
      </c>
      <c r="L16" s="9" t="s">
        <v>25</v>
      </c>
      <c r="M16" s="9" t="s">
        <v>26</v>
      </c>
      <c r="N16" s="9" t="s">
        <v>26</v>
      </c>
      <c r="O16" s="9" t="s">
        <v>27</v>
      </c>
      <c r="P16" s="9" t="s">
        <v>28</v>
      </c>
      <c r="Q16" s="20">
        <v>46068</v>
      </c>
      <c r="R16" s="20">
        <v>46054</v>
      </c>
      <c r="S16" s="4" t="s">
        <v>29</v>
      </c>
      <c r="T16" s="4" t="s">
        <v>30</v>
      </c>
      <c r="U16" s="5">
        <v>45744</v>
      </c>
      <c r="V16" s="5">
        <v>45997</v>
      </c>
    </row>
    <row r="17" spans="1:22" x14ac:dyDescent="0.25">
      <c r="A17" s="2">
        <v>3908</v>
      </c>
      <c r="B17" s="2" t="s">
        <v>22</v>
      </c>
      <c r="C17" s="2"/>
      <c r="D17" s="3">
        <v>75</v>
      </c>
      <c r="E17" s="7" t="s">
        <v>47</v>
      </c>
      <c r="F17" s="9" t="s">
        <v>24</v>
      </c>
      <c r="G17" s="33"/>
      <c r="H17" s="7">
        <v>50</v>
      </c>
      <c r="I17" s="17">
        <v>4.8499999999999996</v>
      </c>
      <c r="J17" s="18">
        <f t="shared" si="0"/>
        <v>5.157004999999999</v>
      </c>
      <c r="K17" s="32">
        <f t="shared" si="1"/>
        <v>257.85024999999996</v>
      </c>
      <c r="L17" s="9" t="s">
        <v>25</v>
      </c>
      <c r="M17" s="9" t="s">
        <v>26</v>
      </c>
      <c r="N17" s="9" t="s">
        <v>26</v>
      </c>
      <c r="O17" s="9" t="s">
        <v>27</v>
      </c>
      <c r="P17" s="9" t="s">
        <v>28</v>
      </c>
      <c r="Q17" s="20">
        <v>46068</v>
      </c>
      <c r="R17" s="20">
        <v>46054</v>
      </c>
      <c r="S17" s="4" t="s">
        <v>29</v>
      </c>
      <c r="T17" s="4" t="s">
        <v>30</v>
      </c>
      <c r="U17" s="5">
        <v>45744</v>
      </c>
      <c r="V17" s="5">
        <v>45997</v>
      </c>
    </row>
    <row r="18" spans="1:22" x14ac:dyDescent="0.25">
      <c r="A18" s="2">
        <v>2990</v>
      </c>
      <c r="B18" s="2" t="s">
        <v>22</v>
      </c>
      <c r="C18" s="2"/>
      <c r="D18" s="3">
        <v>7</v>
      </c>
      <c r="E18" s="7" t="s">
        <v>48</v>
      </c>
      <c r="F18" s="9" t="s">
        <v>24</v>
      </c>
      <c r="G18" s="9"/>
      <c r="H18" s="7">
        <v>5</v>
      </c>
      <c r="I18" s="17">
        <v>23</v>
      </c>
      <c r="J18" s="18">
        <f t="shared" si="0"/>
        <v>24.4559</v>
      </c>
      <c r="K18" s="32">
        <f t="shared" si="1"/>
        <v>122.2795</v>
      </c>
      <c r="L18" s="9" t="s">
        <v>25</v>
      </c>
      <c r="M18" s="9" t="s">
        <v>26</v>
      </c>
      <c r="N18" s="9" t="s">
        <v>26</v>
      </c>
      <c r="O18" s="9" t="s">
        <v>27</v>
      </c>
      <c r="P18" s="9" t="s">
        <v>28</v>
      </c>
      <c r="Q18" s="20">
        <v>46068</v>
      </c>
      <c r="R18" s="20">
        <v>46054</v>
      </c>
      <c r="S18" s="4" t="s">
        <v>29</v>
      </c>
      <c r="T18" s="4" t="s">
        <v>30</v>
      </c>
      <c r="U18" s="5">
        <v>45744</v>
      </c>
      <c r="V18" s="5">
        <v>45997</v>
      </c>
    </row>
    <row r="19" spans="1:22" x14ac:dyDescent="0.25">
      <c r="A19" s="2" t="s">
        <v>35</v>
      </c>
      <c r="B19" s="2" t="s">
        <v>22</v>
      </c>
      <c r="C19" s="2"/>
      <c r="D19" s="3">
        <v>0</v>
      </c>
      <c r="E19" s="7" t="s">
        <v>49</v>
      </c>
      <c r="F19" s="9" t="s">
        <v>24</v>
      </c>
      <c r="G19" s="9"/>
      <c r="H19" s="7">
        <v>6</v>
      </c>
      <c r="I19" s="17">
        <v>19.899999999999999</v>
      </c>
      <c r="J19" s="18">
        <f t="shared" si="0"/>
        <v>21.159669999999998</v>
      </c>
      <c r="K19" s="32">
        <f t="shared" si="1"/>
        <v>126.95801999999999</v>
      </c>
      <c r="L19" s="9" t="s">
        <v>25</v>
      </c>
      <c r="M19" s="9" t="s">
        <v>26</v>
      </c>
      <c r="N19" s="9" t="s">
        <v>26</v>
      </c>
      <c r="O19" s="9" t="s">
        <v>27</v>
      </c>
      <c r="P19" s="9" t="s">
        <v>28</v>
      </c>
      <c r="Q19" s="20">
        <v>46157</v>
      </c>
      <c r="R19" s="20">
        <v>46054</v>
      </c>
      <c r="S19" s="4" t="s">
        <v>29</v>
      </c>
      <c r="T19" s="4" t="s">
        <v>30</v>
      </c>
      <c r="U19" s="5">
        <v>45744</v>
      </c>
      <c r="V19" s="5">
        <v>45997</v>
      </c>
    </row>
    <row r="20" spans="1:22" x14ac:dyDescent="0.25">
      <c r="A20" s="2">
        <v>3990</v>
      </c>
      <c r="B20" s="2" t="s">
        <v>22</v>
      </c>
      <c r="C20" s="2"/>
      <c r="D20" s="3">
        <v>16</v>
      </c>
      <c r="E20" s="7" t="s">
        <v>50</v>
      </c>
      <c r="F20" s="9" t="s">
        <v>24</v>
      </c>
      <c r="G20" s="9"/>
      <c r="H20" s="7">
        <v>6</v>
      </c>
      <c r="I20" s="17">
        <v>3.99</v>
      </c>
      <c r="J20" s="18">
        <f t="shared" si="0"/>
        <v>4.2425670000000002</v>
      </c>
      <c r="K20" s="32">
        <f t="shared" si="1"/>
        <v>25.455401999999999</v>
      </c>
      <c r="L20" s="9" t="s">
        <v>25</v>
      </c>
      <c r="M20" s="9" t="s">
        <v>26</v>
      </c>
      <c r="N20" s="9" t="s">
        <v>26</v>
      </c>
      <c r="O20" s="9" t="s">
        <v>27</v>
      </c>
      <c r="P20" s="9" t="s">
        <v>28</v>
      </c>
      <c r="Q20" s="20">
        <v>46068</v>
      </c>
      <c r="R20" s="20">
        <v>46054</v>
      </c>
      <c r="S20" s="4" t="s">
        <v>29</v>
      </c>
      <c r="T20" s="4" t="s">
        <v>30</v>
      </c>
      <c r="U20" s="5">
        <v>45744</v>
      </c>
      <c r="V20" s="5">
        <v>45997</v>
      </c>
    </row>
    <row r="21" spans="1:22" x14ac:dyDescent="0.25">
      <c r="A21" s="2">
        <v>3910</v>
      </c>
      <c r="B21" s="2" t="s">
        <v>22</v>
      </c>
      <c r="C21" s="2"/>
      <c r="D21" s="3">
        <v>2</v>
      </c>
      <c r="E21" s="7" t="s">
        <v>51</v>
      </c>
      <c r="F21" s="9" t="s">
        <v>24</v>
      </c>
      <c r="G21" s="9"/>
      <c r="H21" s="7">
        <v>6</v>
      </c>
      <c r="I21" s="17">
        <v>8.19</v>
      </c>
      <c r="J21" s="18">
        <f t="shared" si="0"/>
        <v>8.7084269999999986</v>
      </c>
      <c r="K21" s="32">
        <f t="shared" si="1"/>
        <v>52.250561999999988</v>
      </c>
      <c r="L21" s="9" t="s">
        <v>25</v>
      </c>
      <c r="M21" s="9" t="s">
        <v>26</v>
      </c>
      <c r="N21" s="9" t="s">
        <v>26</v>
      </c>
      <c r="O21" s="9" t="s">
        <v>27</v>
      </c>
      <c r="P21" s="9" t="s">
        <v>28</v>
      </c>
      <c r="Q21" s="20">
        <v>46068</v>
      </c>
      <c r="R21" s="20">
        <v>46054</v>
      </c>
      <c r="S21" s="4" t="s">
        <v>29</v>
      </c>
      <c r="T21" s="4" t="s">
        <v>30</v>
      </c>
      <c r="U21" s="5">
        <v>45744</v>
      </c>
      <c r="V21" s="5">
        <v>45997</v>
      </c>
    </row>
    <row r="22" spans="1:22" x14ac:dyDescent="0.25">
      <c r="A22" s="2">
        <v>1189</v>
      </c>
      <c r="B22" s="2" t="s">
        <v>22</v>
      </c>
      <c r="C22" s="2"/>
      <c r="D22" s="3">
        <v>475</v>
      </c>
      <c r="E22" s="7" t="s">
        <v>52</v>
      </c>
      <c r="F22" s="9" t="s">
        <v>24</v>
      </c>
      <c r="G22" s="9"/>
      <c r="H22" s="7">
        <v>0</v>
      </c>
      <c r="I22" s="17">
        <v>0.64700000000000002</v>
      </c>
      <c r="J22" s="18">
        <f t="shared" si="0"/>
        <v>0.68795509999999993</v>
      </c>
      <c r="K22" s="32">
        <f t="shared" si="1"/>
        <v>0</v>
      </c>
      <c r="L22" s="9" t="s">
        <v>25</v>
      </c>
      <c r="M22" s="9" t="s">
        <v>26</v>
      </c>
      <c r="N22" s="9" t="s">
        <v>26</v>
      </c>
      <c r="O22" s="9" t="s">
        <v>27</v>
      </c>
      <c r="P22" s="9" t="s">
        <v>28</v>
      </c>
      <c r="Q22" s="20">
        <v>46068</v>
      </c>
      <c r="R22" s="20">
        <v>46054</v>
      </c>
      <c r="S22" s="4" t="s">
        <v>29</v>
      </c>
      <c r="T22" s="4" t="s">
        <v>30</v>
      </c>
      <c r="U22" s="5">
        <v>45744</v>
      </c>
      <c r="V22" s="5">
        <v>45997</v>
      </c>
    </row>
    <row r="23" spans="1:22" x14ac:dyDescent="0.25">
      <c r="A23" s="2">
        <v>3913</v>
      </c>
      <c r="B23" s="2" t="s">
        <v>22</v>
      </c>
      <c r="C23" s="2"/>
      <c r="D23" s="3">
        <v>48</v>
      </c>
      <c r="E23" s="7" t="s">
        <v>53</v>
      </c>
      <c r="F23" s="9" t="s">
        <v>24</v>
      </c>
      <c r="G23" s="9"/>
      <c r="H23" s="7">
        <v>50</v>
      </c>
      <c r="I23" s="17">
        <v>2.08</v>
      </c>
      <c r="J23" s="18">
        <f t="shared" si="0"/>
        <v>2.2116639999999999</v>
      </c>
      <c r="K23" s="32">
        <f t="shared" si="1"/>
        <v>110.58319999999999</v>
      </c>
      <c r="L23" s="9" t="s">
        <v>25</v>
      </c>
      <c r="M23" s="9" t="s">
        <v>26</v>
      </c>
      <c r="N23" s="9" t="s">
        <v>26</v>
      </c>
      <c r="O23" s="9" t="s">
        <v>27</v>
      </c>
      <c r="P23" s="9" t="s">
        <v>28</v>
      </c>
      <c r="Q23" s="20">
        <v>46157</v>
      </c>
      <c r="R23" s="20">
        <v>46054</v>
      </c>
      <c r="S23" s="4" t="s">
        <v>29</v>
      </c>
      <c r="T23" s="4" t="s">
        <v>30</v>
      </c>
      <c r="U23" s="5">
        <v>45744</v>
      </c>
      <c r="V23" s="5">
        <v>45997</v>
      </c>
    </row>
    <row r="24" spans="1:22" x14ac:dyDescent="0.25">
      <c r="A24" s="2">
        <v>1164</v>
      </c>
      <c r="B24" s="2" t="s">
        <v>22</v>
      </c>
      <c r="C24" s="2"/>
      <c r="D24" s="3">
        <v>63</v>
      </c>
      <c r="E24" s="7" t="s">
        <v>54</v>
      </c>
      <c r="F24" s="9" t="s">
        <v>24</v>
      </c>
      <c r="G24" s="9"/>
      <c r="H24" s="34">
        <v>0</v>
      </c>
      <c r="I24" s="17">
        <v>5.758</v>
      </c>
      <c r="J24" s="18">
        <f t="shared" si="0"/>
        <v>6.1224813999999999</v>
      </c>
      <c r="K24" s="32">
        <f t="shared" si="1"/>
        <v>0</v>
      </c>
      <c r="L24" s="9" t="s">
        <v>25</v>
      </c>
      <c r="M24" s="9" t="s">
        <v>26</v>
      </c>
      <c r="N24" s="9" t="s">
        <v>26</v>
      </c>
      <c r="O24" s="9" t="s">
        <v>27</v>
      </c>
      <c r="P24" s="9" t="s">
        <v>28</v>
      </c>
      <c r="Q24" s="20">
        <v>46068</v>
      </c>
      <c r="R24" s="20">
        <v>46054</v>
      </c>
      <c r="S24" s="4" t="s">
        <v>29</v>
      </c>
      <c r="T24" s="4" t="s">
        <v>30</v>
      </c>
      <c r="U24" s="5">
        <v>45744</v>
      </c>
      <c r="V24" s="5">
        <v>45997</v>
      </c>
    </row>
    <row r="25" spans="1:22" x14ac:dyDescent="0.25">
      <c r="A25" s="2">
        <v>1739</v>
      </c>
      <c r="B25" s="2" t="s">
        <v>22</v>
      </c>
      <c r="C25" s="2"/>
      <c r="D25" s="3">
        <v>20</v>
      </c>
      <c r="E25" s="7" t="s">
        <v>55</v>
      </c>
      <c r="F25" s="9" t="s">
        <v>24</v>
      </c>
      <c r="G25" s="9"/>
      <c r="H25" s="7">
        <v>220</v>
      </c>
      <c r="I25" s="17">
        <v>2.11</v>
      </c>
      <c r="J25" s="18">
        <f t="shared" si="0"/>
        <v>2.2435629999999995</v>
      </c>
      <c r="K25" s="32">
        <f t="shared" si="1"/>
        <v>493.5838599999999</v>
      </c>
      <c r="L25" s="9" t="s">
        <v>25</v>
      </c>
      <c r="M25" s="9" t="s">
        <v>26</v>
      </c>
      <c r="N25" s="9" t="s">
        <v>26</v>
      </c>
      <c r="O25" s="9" t="s">
        <v>27</v>
      </c>
      <c r="P25" s="9" t="s">
        <v>28</v>
      </c>
      <c r="Q25" s="20">
        <v>46068</v>
      </c>
      <c r="R25" s="20">
        <v>46054</v>
      </c>
      <c r="S25" s="4" t="s">
        <v>29</v>
      </c>
      <c r="T25" s="4" t="s">
        <v>30</v>
      </c>
      <c r="U25" s="5">
        <v>45744</v>
      </c>
      <c r="V25" s="5">
        <v>45997</v>
      </c>
    </row>
    <row r="26" spans="1:22" x14ac:dyDescent="0.25">
      <c r="A26" s="2">
        <v>1948</v>
      </c>
      <c r="B26" s="2" t="s">
        <v>22</v>
      </c>
      <c r="C26" s="2"/>
      <c r="D26" s="3">
        <v>4</v>
      </c>
      <c r="E26" s="7" t="s">
        <v>56</v>
      </c>
      <c r="F26" s="9" t="s">
        <v>24</v>
      </c>
      <c r="G26" s="9"/>
      <c r="H26" s="7">
        <v>3</v>
      </c>
      <c r="I26" s="17">
        <v>19.8</v>
      </c>
      <c r="J26" s="18">
        <f t="shared" si="0"/>
        <v>21.053339999999999</v>
      </c>
      <c r="K26" s="32">
        <f t="shared" si="1"/>
        <v>63.160019999999996</v>
      </c>
      <c r="L26" s="9" t="s">
        <v>25</v>
      </c>
      <c r="M26" s="9" t="s">
        <v>26</v>
      </c>
      <c r="N26" s="9" t="s">
        <v>26</v>
      </c>
      <c r="O26" s="9" t="s">
        <v>27</v>
      </c>
      <c r="P26" s="9" t="s">
        <v>28</v>
      </c>
      <c r="Q26" s="20">
        <v>46068</v>
      </c>
      <c r="R26" s="20">
        <v>46054</v>
      </c>
      <c r="S26" s="4" t="s">
        <v>29</v>
      </c>
      <c r="T26" s="4" t="s">
        <v>30</v>
      </c>
      <c r="U26" s="5">
        <v>45744</v>
      </c>
      <c r="V26" s="5">
        <v>45997</v>
      </c>
    </row>
    <row r="27" spans="1:22" x14ac:dyDescent="0.25">
      <c r="A27" s="2">
        <v>2194</v>
      </c>
      <c r="B27" s="2" t="s">
        <v>22</v>
      </c>
      <c r="C27" s="2"/>
      <c r="D27" s="3">
        <v>1</v>
      </c>
      <c r="E27" s="7" t="s">
        <v>57</v>
      </c>
      <c r="F27" s="9" t="s">
        <v>24</v>
      </c>
      <c r="G27" s="9"/>
      <c r="H27" s="7">
        <v>150</v>
      </c>
      <c r="I27" s="17">
        <v>4.758</v>
      </c>
      <c r="J27" s="18">
        <f t="shared" si="0"/>
        <v>5.0591813999999999</v>
      </c>
      <c r="K27" s="32">
        <f t="shared" si="1"/>
        <v>758.87720999999999</v>
      </c>
      <c r="L27" s="9" t="s">
        <v>25</v>
      </c>
      <c r="M27" s="9" t="s">
        <v>26</v>
      </c>
      <c r="N27" s="9" t="s">
        <v>26</v>
      </c>
      <c r="O27" s="9" t="s">
        <v>27</v>
      </c>
      <c r="P27" s="9" t="s">
        <v>28</v>
      </c>
      <c r="Q27" s="20">
        <v>46157</v>
      </c>
      <c r="R27" s="20">
        <v>46054</v>
      </c>
      <c r="S27" s="4" t="s">
        <v>29</v>
      </c>
      <c r="T27" s="4" t="s">
        <v>30</v>
      </c>
      <c r="U27" s="5">
        <v>45744</v>
      </c>
      <c r="V27" s="5">
        <v>45997</v>
      </c>
    </row>
    <row r="28" spans="1:22" x14ac:dyDescent="0.25">
      <c r="A28" s="2">
        <v>3917</v>
      </c>
      <c r="B28" s="2" t="s">
        <v>22</v>
      </c>
      <c r="C28" s="2"/>
      <c r="D28" s="3">
        <v>51</v>
      </c>
      <c r="E28" s="7" t="s">
        <v>58</v>
      </c>
      <c r="F28" s="9" t="s">
        <v>24</v>
      </c>
      <c r="G28" s="9"/>
      <c r="H28" s="7">
        <v>25</v>
      </c>
      <c r="I28" s="17">
        <v>9.9499999999999993</v>
      </c>
      <c r="J28" s="18">
        <f t="shared" si="0"/>
        <v>10.579834999999999</v>
      </c>
      <c r="K28" s="32">
        <f t="shared" si="1"/>
        <v>264.49587499999996</v>
      </c>
      <c r="L28" s="9" t="s">
        <v>25</v>
      </c>
      <c r="M28" s="9" t="s">
        <v>26</v>
      </c>
      <c r="N28" s="9" t="s">
        <v>26</v>
      </c>
      <c r="O28" s="9" t="s">
        <v>27</v>
      </c>
      <c r="P28" s="9" t="s">
        <v>28</v>
      </c>
      <c r="Q28" s="20">
        <v>46068</v>
      </c>
      <c r="R28" s="20">
        <v>46054</v>
      </c>
      <c r="S28" s="4" t="s">
        <v>29</v>
      </c>
      <c r="T28" s="4" t="s">
        <v>30</v>
      </c>
      <c r="U28" s="5">
        <v>45744</v>
      </c>
      <c r="V28" s="5">
        <v>45997</v>
      </c>
    </row>
    <row r="29" spans="1:22" ht="28.5" x14ac:dyDescent="0.25">
      <c r="A29" s="2">
        <v>3918</v>
      </c>
      <c r="B29" s="2" t="s">
        <v>22</v>
      </c>
      <c r="C29" s="2"/>
      <c r="D29" s="3">
        <v>235</v>
      </c>
      <c r="E29" s="7" t="s">
        <v>59</v>
      </c>
      <c r="F29" s="9" t="s">
        <v>24</v>
      </c>
      <c r="G29" s="9"/>
      <c r="H29" s="7">
        <v>200</v>
      </c>
      <c r="I29" s="17">
        <v>2.35</v>
      </c>
      <c r="J29" s="18">
        <f t="shared" si="0"/>
        <v>2.4987550000000001</v>
      </c>
      <c r="K29" s="32">
        <f t="shared" si="1"/>
        <v>499.75100000000003</v>
      </c>
      <c r="L29" s="9" t="s">
        <v>25</v>
      </c>
      <c r="M29" s="9" t="s">
        <v>26</v>
      </c>
      <c r="N29" s="9" t="s">
        <v>26</v>
      </c>
      <c r="O29" s="9" t="s">
        <v>27</v>
      </c>
      <c r="P29" s="9" t="s">
        <v>28</v>
      </c>
      <c r="Q29" s="20">
        <v>46068</v>
      </c>
      <c r="R29" s="20">
        <v>46054</v>
      </c>
      <c r="S29" s="4" t="s">
        <v>29</v>
      </c>
      <c r="T29" s="4" t="s">
        <v>30</v>
      </c>
      <c r="U29" s="5">
        <v>45744</v>
      </c>
      <c r="V29" s="5">
        <v>45997</v>
      </c>
    </row>
    <row r="30" spans="1:22" x14ac:dyDescent="0.25">
      <c r="A30" s="2">
        <v>1658</v>
      </c>
      <c r="B30" s="2" t="s">
        <v>22</v>
      </c>
      <c r="C30" s="2"/>
      <c r="D30" s="3">
        <v>198</v>
      </c>
      <c r="E30" s="7" t="s">
        <v>60</v>
      </c>
      <c r="F30" s="9" t="s">
        <v>24</v>
      </c>
      <c r="G30" s="9"/>
      <c r="H30" s="7">
        <v>100</v>
      </c>
      <c r="I30" s="17">
        <v>3.4</v>
      </c>
      <c r="J30" s="18">
        <f t="shared" si="0"/>
        <v>3.6152199999999994</v>
      </c>
      <c r="K30" s="32">
        <f t="shared" si="1"/>
        <v>361.52199999999993</v>
      </c>
      <c r="L30" s="9" t="s">
        <v>25</v>
      </c>
      <c r="M30" s="9" t="s">
        <v>26</v>
      </c>
      <c r="N30" s="9" t="s">
        <v>26</v>
      </c>
      <c r="O30" s="9" t="s">
        <v>27</v>
      </c>
      <c r="P30" s="9" t="s">
        <v>28</v>
      </c>
      <c r="Q30" s="20">
        <v>46068</v>
      </c>
      <c r="R30" s="20">
        <v>46054</v>
      </c>
      <c r="S30" s="4" t="s">
        <v>29</v>
      </c>
      <c r="T30" s="4" t="s">
        <v>30</v>
      </c>
      <c r="U30" s="5">
        <v>45744</v>
      </c>
      <c r="V30" s="5">
        <v>45997</v>
      </c>
    </row>
    <row r="31" spans="1:22" x14ac:dyDescent="0.25">
      <c r="A31" s="2">
        <v>2750</v>
      </c>
      <c r="B31" s="2" t="s">
        <v>22</v>
      </c>
      <c r="C31" s="2"/>
      <c r="D31" s="3">
        <v>25</v>
      </c>
      <c r="E31" s="7" t="s">
        <v>61</v>
      </c>
      <c r="F31" s="9" t="s">
        <v>62</v>
      </c>
      <c r="G31" s="9"/>
      <c r="H31" s="7">
        <v>30</v>
      </c>
      <c r="I31" s="17">
        <v>4.99</v>
      </c>
      <c r="J31" s="18">
        <f t="shared" si="0"/>
        <v>5.3058670000000001</v>
      </c>
      <c r="K31" s="32">
        <f t="shared" si="1"/>
        <v>159.17600999999999</v>
      </c>
      <c r="L31" s="9" t="s">
        <v>25</v>
      </c>
      <c r="M31" s="9" t="s">
        <v>26</v>
      </c>
      <c r="N31" s="9" t="s">
        <v>26</v>
      </c>
      <c r="O31" s="9" t="s">
        <v>27</v>
      </c>
      <c r="P31" s="9" t="s">
        <v>28</v>
      </c>
      <c r="Q31" s="20">
        <v>46157</v>
      </c>
      <c r="R31" s="20">
        <v>46054</v>
      </c>
      <c r="S31" s="4" t="s">
        <v>29</v>
      </c>
      <c r="T31" s="4" t="s">
        <v>30</v>
      </c>
      <c r="U31" s="5">
        <v>45744</v>
      </c>
      <c r="V31" s="5">
        <v>45997</v>
      </c>
    </row>
    <row r="32" spans="1:22" x14ac:dyDescent="0.25">
      <c r="A32" s="2">
        <v>3728</v>
      </c>
      <c r="B32" s="2" t="s">
        <v>22</v>
      </c>
      <c r="C32" s="2"/>
      <c r="D32" s="3">
        <v>45</v>
      </c>
      <c r="E32" s="7" t="s">
        <v>63</v>
      </c>
      <c r="F32" s="9" t="s">
        <v>64</v>
      </c>
      <c r="G32" s="9"/>
      <c r="H32" s="7">
        <v>60</v>
      </c>
      <c r="I32" s="17">
        <v>6.78</v>
      </c>
      <c r="J32" s="18">
        <f t="shared" si="0"/>
        <v>7.209174</v>
      </c>
      <c r="K32" s="32">
        <f t="shared" si="1"/>
        <v>432.55043999999998</v>
      </c>
      <c r="L32" s="9" t="s">
        <v>25</v>
      </c>
      <c r="M32" s="9" t="s">
        <v>26</v>
      </c>
      <c r="N32" s="9" t="s">
        <v>26</v>
      </c>
      <c r="O32" s="9" t="s">
        <v>27</v>
      </c>
      <c r="P32" s="9" t="s">
        <v>28</v>
      </c>
      <c r="Q32" s="20">
        <v>46068</v>
      </c>
      <c r="R32" s="20">
        <v>46054</v>
      </c>
      <c r="S32" s="4" t="s">
        <v>29</v>
      </c>
      <c r="T32" s="4" t="s">
        <v>30</v>
      </c>
      <c r="U32" s="5">
        <v>45744</v>
      </c>
      <c r="V32" s="5">
        <v>45997</v>
      </c>
    </row>
    <row r="33" spans="1:22" x14ac:dyDescent="0.25">
      <c r="A33" s="2">
        <v>3729</v>
      </c>
      <c r="B33" s="2" t="s">
        <v>22</v>
      </c>
      <c r="C33" s="2"/>
      <c r="D33" s="3">
        <v>55</v>
      </c>
      <c r="E33" s="7" t="s">
        <v>65</v>
      </c>
      <c r="F33" s="9" t="s">
        <v>66</v>
      </c>
      <c r="G33" s="9"/>
      <c r="H33" s="7">
        <v>50</v>
      </c>
      <c r="I33" s="17">
        <v>6.78</v>
      </c>
      <c r="J33" s="18">
        <f t="shared" si="0"/>
        <v>7.209174</v>
      </c>
      <c r="K33" s="32">
        <f t="shared" si="1"/>
        <v>360.45870000000002</v>
      </c>
      <c r="L33" s="9" t="s">
        <v>25</v>
      </c>
      <c r="M33" s="9" t="s">
        <v>26</v>
      </c>
      <c r="N33" s="9" t="s">
        <v>26</v>
      </c>
      <c r="O33" s="9" t="s">
        <v>27</v>
      </c>
      <c r="P33" s="9" t="s">
        <v>28</v>
      </c>
      <c r="Q33" s="20">
        <v>46068</v>
      </c>
      <c r="R33" s="20">
        <v>46054</v>
      </c>
      <c r="S33" s="4" t="s">
        <v>29</v>
      </c>
      <c r="T33" s="4" t="s">
        <v>30</v>
      </c>
      <c r="U33" s="5">
        <v>45744</v>
      </c>
      <c r="V33" s="5">
        <v>45997</v>
      </c>
    </row>
    <row r="34" spans="1:22" ht="28.5" x14ac:dyDescent="0.25">
      <c r="A34" s="2">
        <v>1311</v>
      </c>
      <c r="B34" s="2" t="s">
        <v>22</v>
      </c>
      <c r="C34" s="2"/>
      <c r="D34" s="3">
        <v>2</v>
      </c>
      <c r="E34" s="7" t="s">
        <v>67</v>
      </c>
      <c r="F34" s="9" t="s">
        <v>66</v>
      </c>
      <c r="G34" s="9"/>
      <c r="H34" s="7">
        <v>2</v>
      </c>
      <c r="I34" s="17">
        <v>41.78</v>
      </c>
      <c r="J34" s="18">
        <f t="shared" si="0"/>
        <v>44.424673999999996</v>
      </c>
      <c r="K34" s="32">
        <f t="shared" si="1"/>
        <v>88.849347999999992</v>
      </c>
      <c r="L34" s="9" t="s">
        <v>25</v>
      </c>
      <c r="M34" s="9" t="s">
        <v>26</v>
      </c>
      <c r="N34" s="9" t="s">
        <v>26</v>
      </c>
      <c r="O34" s="9" t="s">
        <v>27</v>
      </c>
      <c r="P34" s="9" t="s">
        <v>28</v>
      </c>
      <c r="Q34" s="20">
        <v>46068</v>
      </c>
      <c r="R34" s="20">
        <v>46054</v>
      </c>
      <c r="S34" s="4" t="s">
        <v>29</v>
      </c>
      <c r="T34" s="4" t="s">
        <v>30</v>
      </c>
      <c r="U34" s="5">
        <v>45744</v>
      </c>
      <c r="V34" s="5">
        <v>45997</v>
      </c>
    </row>
    <row r="35" spans="1:22" x14ac:dyDescent="0.25">
      <c r="A35" s="2">
        <v>3712</v>
      </c>
      <c r="B35" s="2" t="s">
        <v>22</v>
      </c>
      <c r="C35" s="2"/>
      <c r="D35" s="3">
        <v>2</v>
      </c>
      <c r="E35" s="7" t="s">
        <v>68</v>
      </c>
      <c r="F35" s="9" t="s">
        <v>66</v>
      </c>
      <c r="G35" s="9"/>
      <c r="H35" s="7">
        <v>2</v>
      </c>
      <c r="I35" s="17">
        <v>0.5</v>
      </c>
      <c r="J35" s="18">
        <f t="shared" si="0"/>
        <v>0.53164999999999996</v>
      </c>
      <c r="K35" s="32">
        <f t="shared" si="1"/>
        <v>1.0632999999999999</v>
      </c>
      <c r="L35" s="9" t="s">
        <v>25</v>
      </c>
      <c r="M35" s="9" t="s">
        <v>26</v>
      </c>
      <c r="N35" s="9" t="s">
        <v>26</v>
      </c>
      <c r="O35" s="9" t="s">
        <v>27</v>
      </c>
      <c r="P35" s="9" t="s">
        <v>28</v>
      </c>
      <c r="Q35" s="20">
        <v>46157</v>
      </c>
      <c r="R35" s="20">
        <v>46054</v>
      </c>
      <c r="S35" s="4" t="s">
        <v>29</v>
      </c>
      <c r="T35" s="4" t="s">
        <v>30</v>
      </c>
      <c r="U35" s="5">
        <v>45744</v>
      </c>
      <c r="V35" s="5">
        <v>45997</v>
      </c>
    </row>
    <row r="36" spans="1:22" ht="28.5" x14ac:dyDescent="0.25">
      <c r="A36" s="2">
        <v>1311</v>
      </c>
      <c r="B36" s="2" t="s">
        <v>22</v>
      </c>
      <c r="C36" s="2"/>
      <c r="D36" s="3">
        <v>3</v>
      </c>
      <c r="E36" s="7" t="s">
        <v>67</v>
      </c>
      <c r="F36" s="9" t="s">
        <v>66</v>
      </c>
      <c r="G36" s="9"/>
      <c r="H36" s="7">
        <v>5</v>
      </c>
      <c r="I36" s="17">
        <v>41.78</v>
      </c>
      <c r="J36" s="18">
        <f t="shared" si="0"/>
        <v>44.424673999999996</v>
      </c>
      <c r="K36" s="32">
        <f t="shared" si="1"/>
        <v>222.12336999999997</v>
      </c>
      <c r="L36" s="9" t="s">
        <v>25</v>
      </c>
      <c r="M36" s="9" t="s">
        <v>26</v>
      </c>
      <c r="N36" s="9" t="s">
        <v>26</v>
      </c>
      <c r="O36" s="9" t="s">
        <v>27</v>
      </c>
      <c r="P36" s="9" t="s">
        <v>28</v>
      </c>
      <c r="Q36" s="20">
        <v>46068</v>
      </c>
      <c r="R36" s="20">
        <v>46054</v>
      </c>
      <c r="S36" s="4" t="s">
        <v>29</v>
      </c>
      <c r="T36" s="4" t="s">
        <v>30</v>
      </c>
      <c r="U36" s="5">
        <v>45744</v>
      </c>
      <c r="V36" s="5">
        <v>45997</v>
      </c>
    </row>
    <row r="37" spans="1:22" x14ac:dyDescent="0.25">
      <c r="A37" s="2">
        <v>3636</v>
      </c>
      <c r="B37" s="2" t="s">
        <v>22</v>
      </c>
      <c r="C37" s="2"/>
      <c r="D37" s="3">
        <v>0</v>
      </c>
      <c r="E37" s="7" t="s">
        <v>69</v>
      </c>
      <c r="F37" s="9" t="s">
        <v>66</v>
      </c>
      <c r="G37" s="9"/>
      <c r="H37" s="7">
        <v>6</v>
      </c>
      <c r="I37" s="17">
        <v>20.54</v>
      </c>
      <c r="J37" s="18">
        <f t="shared" si="0"/>
        <v>21.840181999999999</v>
      </c>
      <c r="K37" s="32">
        <f t="shared" si="1"/>
        <v>131.04109199999999</v>
      </c>
      <c r="L37" s="9" t="s">
        <v>25</v>
      </c>
      <c r="M37" s="9" t="s">
        <v>26</v>
      </c>
      <c r="N37" s="9" t="s">
        <v>26</v>
      </c>
      <c r="O37" s="9" t="s">
        <v>27</v>
      </c>
      <c r="P37" s="9" t="s">
        <v>28</v>
      </c>
      <c r="Q37" s="20">
        <v>46068</v>
      </c>
      <c r="R37" s="20">
        <v>46054</v>
      </c>
      <c r="S37" s="4" t="s">
        <v>29</v>
      </c>
      <c r="T37" s="4" t="s">
        <v>30</v>
      </c>
      <c r="U37" s="5">
        <v>45744</v>
      </c>
      <c r="V37" s="5">
        <v>45997</v>
      </c>
    </row>
    <row r="38" spans="1:22" x14ac:dyDescent="0.25">
      <c r="A38" s="2">
        <v>3922</v>
      </c>
      <c r="B38" s="2" t="s">
        <v>22</v>
      </c>
      <c r="C38" s="2"/>
      <c r="D38" s="3">
        <v>4</v>
      </c>
      <c r="E38" s="7" t="s">
        <v>70</v>
      </c>
      <c r="F38" s="9" t="s">
        <v>24</v>
      </c>
      <c r="G38" s="9"/>
      <c r="H38" s="7">
        <v>6</v>
      </c>
      <c r="I38" s="17">
        <v>7.02</v>
      </c>
      <c r="J38" s="18">
        <f t="shared" si="0"/>
        <v>7.4643659999999992</v>
      </c>
      <c r="K38" s="32">
        <f t="shared" si="1"/>
        <v>44.786195999999997</v>
      </c>
      <c r="L38" s="9" t="s">
        <v>25</v>
      </c>
      <c r="M38" s="9" t="s">
        <v>26</v>
      </c>
      <c r="N38" s="9" t="s">
        <v>26</v>
      </c>
      <c r="O38" s="9" t="s">
        <v>27</v>
      </c>
      <c r="P38" s="9" t="s">
        <v>28</v>
      </c>
      <c r="Q38" s="20">
        <v>46068</v>
      </c>
      <c r="R38" s="20">
        <v>46054</v>
      </c>
      <c r="S38" s="4" t="s">
        <v>29</v>
      </c>
      <c r="T38" s="4" t="s">
        <v>30</v>
      </c>
      <c r="U38" s="5">
        <v>45744</v>
      </c>
      <c r="V38" s="5">
        <v>45997</v>
      </c>
    </row>
    <row r="39" spans="1:22" x14ac:dyDescent="0.25">
      <c r="A39" s="2">
        <v>1817</v>
      </c>
      <c r="B39" s="2" t="s">
        <v>22</v>
      </c>
      <c r="C39" s="2"/>
      <c r="D39" s="3">
        <v>89</v>
      </c>
      <c r="E39" s="7" t="s">
        <v>71</v>
      </c>
      <c r="F39" s="9" t="s">
        <v>72</v>
      </c>
      <c r="G39" s="9"/>
      <c r="H39" s="7">
        <v>100</v>
      </c>
      <c r="I39" s="17">
        <v>3.78</v>
      </c>
      <c r="J39" s="18">
        <f t="shared" si="0"/>
        <v>4.0192739999999993</v>
      </c>
      <c r="K39" s="32">
        <f t="shared" si="1"/>
        <v>401.92739999999992</v>
      </c>
      <c r="L39" s="9" t="s">
        <v>25</v>
      </c>
      <c r="M39" s="9" t="s">
        <v>26</v>
      </c>
      <c r="N39" s="9" t="s">
        <v>26</v>
      </c>
      <c r="O39" s="9" t="s">
        <v>27</v>
      </c>
      <c r="P39" s="9" t="s">
        <v>28</v>
      </c>
      <c r="Q39" s="20">
        <v>46157</v>
      </c>
      <c r="R39" s="20">
        <v>46054</v>
      </c>
      <c r="S39" s="4" t="s">
        <v>29</v>
      </c>
      <c r="T39" s="4" t="s">
        <v>30</v>
      </c>
      <c r="U39" s="5">
        <v>45744</v>
      </c>
      <c r="V39" s="5">
        <v>45997</v>
      </c>
    </row>
    <row r="40" spans="1:22" x14ac:dyDescent="0.25">
      <c r="A40" s="2">
        <v>1128</v>
      </c>
      <c r="B40" s="2" t="s">
        <v>22</v>
      </c>
      <c r="C40" s="2"/>
      <c r="D40" s="3">
        <v>15</v>
      </c>
      <c r="E40" s="7" t="s">
        <v>73</v>
      </c>
      <c r="F40" s="9" t="s">
        <v>24</v>
      </c>
      <c r="G40" s="9"/>
      <c r="H40" s="7">
        <v>30</v>
      </c>
      <c r="I40" s="17">
        <v>5.8070000000000004</v>
      </c>
      <c r="J40" s="18">
        <f t="shared" si="0"/>
        <v>6.1745830999999995</v>
      </c>
      <c r="K40" s="32">
        <f t="shared" si="1"/>
        <v>185.23749299999997</v>
      </c>
      <c r="L40" s="9" t="s">
        <v>25</v>
      </c>
      <c r="M40" s="9" t="s">
        <v>26</v>
      </c>
      <c r="N40" s="9" t="s">
        <v>26</v>
      </c>
      <c r="O40" s="9" t="s">
        <v>27</v>
      </c>
      <c r="P40" s="9" t="s">
        <v>28</v>
      </c>
      <c r="Q40" s="20">
        <v>46068</v>
      </c>
      <c r="R40" s="20">
        <v>46054</v>
      </c>
      <c r="S40" s="4" t="s">
        <v>29</v>
      </c>
      <c r="T40" s="4" t="s">
        <v>30</v>
      </c>
      <c r="U40" s="5">
        <v>45744</v>
      </c>
      <c r="V40" s="5">
        <v>45997</v>
      </c>
    </row>
    <row r="41" spans="1:22" ht="28.5" x14ac:dyDescent="0.25">
      <c r="A41" s="2">
        <v>2517</v>
      </c>
      <c r="B41" s="2" t="s">
        <v>22</v>
      </c>
      <c r="C41" s="2"/>
      <c r="D41" s="3">
        <v>488</v>
      </c>
      <c r="E41" s="7" t="s">
        <v>74</v>
      </c>
      <c r="F41" s="9" t="s">
        <v>40</v>
      </c>
      <c r="G41" s="9"/>
      <c r="H41" s="7">
        <v>500</v>
      </c>
      <c r="I41" s="17">
        <v>7.99</v>
      </c>
      <c r="J41" s="18">
        <f t="shared" si="0"/>
        <v>8.495766999999999</v>
      </c>
      <c r="K41" s="32">
        <f t="shared" si="1"/>
        <v>4247.8834999999999</v>
      </c>
      <c r="L41" s="9" t="s">
        <v>25</v>
      </c>
      <c r="M41" s="9" t="s">
        <v>26</v>
      </c>
      <c r="N41" s="9" t="s">
        <v>26</v>
      </c>
      <c r="O41" s="9" t="s">
        <v>27</v>
      </c>
      <c r="P41" s="9" t="s">
        <v>28</v>
      </c>
      <c r="Q41" s="20">
        <v>46068</v>
      </c>
      <c r="R41" s="20">
        <v>46054</v>
      </c>
      <c r="S41" s="4" t="s">
        <v>29</v>
      </c>
      <c r="T41" s="4" t="s">
        <v>30</v>
      </c>
      <c r="U41" s="5">
        <v>45744</v>
      </c>
      <c r="V41" s="5">
        <v>45997</v>
      </c>
    </row>
    <row r="42" spans="1:22" ht="28.5" x14ac:dyDescent="0.25">
      <c r="A42" s="2">
        <v>3985</v>
      </c>
      <c r="B42" s="2" t="s">
        <v>22</v>
      </c>
      <c r="C42" s="2"/>
      <c r="D42" s="3">
        <v>400</v>
      </c>
      <c r="E42" s="7" t="s">
        <v>75</v>
      </c>
      <c r="F42" s="9" t="s">
        <v>76</v>
      </c>
      <c r="G42" s="9"/>
      <c r="H42" s="7">
        <v>300</v>
      </c>
      <c r="I42" s="17">
        <v>14.6</v>
      </c>
      <c r="J42" s="18">
        <f t="shared" si="0"/>
        <v>15.524179999999998</v>
      </c>
      <c r="K42" s="32">
        <f t="shared" si="1"/>
        <v>4657.253999999999</v>
      </c>
      <c r="L42" s="9" t="s">
        <v>25</v>
      </c>
      <c r="M42" s="9" t="s">
        <v>26</v>
      </c>
      <c r="N42" s="9" t="s">
        <v>26</v>
      </c>
      <c r="O42" s="9" t="s">
        <v>27</v>
      </c>
      <c r="P42" s="9" t="s">
        <v>28</v>
      </c>
      <c r="Q42" s="20">
        <v>46068</v>
      </c>
      <c r="R42" s="20">
        <v>46054</v>
      </c>
      <c r="S42" s="4" t="s">
        <v>29</v>
      </c>
      <c r="T42" s="4" t="s">
        <v>30</v>
      </c>
      <c r="U42" s="5">
        <v>45744</v>
      </c>
      <c r="V42" s="5">
        <v>45997</v>
      </c>
    </row>
    <row r="43" spans="1:22" x14ac:dyDescent="0.25">
      <c r="A43" s="2">
        <v>3072</v>
      </c>
      <c r="B43" s="2" t="s">
        <v>22</v>
      </c>
      <c r="C43" s="2"/>
      <c r="D43" s="3">
        <v>1</v>
      </c>
      <c r="E43" s="7" t="s">
        <v>77</v>
      </c>
      <c r="F43" s="9" t="s">
        <v>24</v>
      </c>
      <c r="G43" s="9"/>
      <c r="H43" s="7">
        <v>4</v>
      </c>
      <c r="I43" s="17">
        <v>39</v>
      </c>
      <c r="J43" s="18">
        <f t="shared" si="0"/>
        <v>41.468699999999998</v>
      </c>
      <c r="K43" s="32">
        <f t="shared" si="1"/>
        <v>165.87479999999999</v>
      </c>
      <c r="L43" s="9" t="s">
        <v>25</v>
      </c>
      <c r="M43" s="9" t="s">
        <v>26</v>
      </c>
      <c r="N43" s="9" t="s">
        <v>26</v>
      </c>
      <c r="O43" s="9" t="s">
        <v>27</v>
      </c>
      <c r="P43" s="9" t="s">
        <v>28</v>
      </c>
      <c r="Q43" s="20">
        <v>46157</v>
      </c>
      <c r="R43" s="20">
        <v>46054</v>
      </c>
      <c r="S43" s="4" t="s">
        <v>29</v>
      </c>
      <c r="T43" s="4" t="s">
        <v>30</v>
      </c>
      <c r="U43" s="5">
        <v>45744</v>
      </c>
      <c r="V43" s="5">
        <v>45997</v>
      </c>
    </row>
    <row r="44" spans="1:22" x14ac:dyDescent="0.25">
      <c r="A44" s="2">
        <v>3639</v>
      </c>
      <c r="B44" s="2" t="s">
        <v>22</v>
      </c>
      <c r="C44" s="2"/>
      <c r="D44" s="3">
        <v>17</v>
      </c>
      <c r="E44" s="7" t="s">
        <v>78</v>
      </c>
      <c r="F44" s="9" t="s">
        <v>24</v>
      </c>
      <c r="G44" s="9"/>
      <c r="H44" s="7">
        <v>15</v>
      </c>
      <c r="I44" s="17">
        <v>8.6300000000000008</v>
      </c>
      <c r="J44" s="18">
        <f t="shared" si="0"/>
        <v>9.1762789999999992</v>
      </c>
      <c r="K44" s="32">
        <f t="shared" si="1"/>
        <v>137.64418499999999</v>
      </c>
      <c r="L44" s="9" t="s">
        <v>25</v>
      </c>
      <c r="M44" s="9" t="s">
        <v>26</v>
      </c>
      <c r="N44" s="9" t="s">
        <v>26</v>
      </c>
      <c r="O44" s="9" t="s">
        <v>27</v>
      </c>
      <c r="P44" s="9" t="s">
        <v>28</v>
      </c>
      <c r="Q44" s="20">
        <v>46068</v>
      </c>
      <c r="R44" s="20">
        <v>46054</v>
      </c>
      <c r="S44" s="4" t="s">
        <v>29</v>
      </c>
      <c r="T44" s="4" t="s">
        <v>30</v>
      </c>
      <c r="U44" s="5">
        <v>45744</v>
      </c>
      <c r="V44" s="5">
        <v>45997</v>
      </c>
    </row>
    <row r="45" spans="1:22" x14ac:dyDescent="0.25">
      <c r="A45" s="2">
        <v>3097</v>
      </c>
      <c r="B45" s="2" t="s">
        <v>22</v>
      </c>
      <c r="C45" s="2"/>
      <c r="D45" s="3">
        <v>4</v>
      </c>
      <c r="E45" s="7" t="s">
        <v>79</v>
      </c>
      <c r="F45" s="9" t="s">
        <v>24</v>
      </c>
      <c r="G45" s="9"/>
      <c r="H45" s="7">
        <v>10</v>
      </c>
      <c r="I45" s="17">
        <v>15.68</v>
      </c>
      <c r="J45" s="18">
        <f t="shared" si="0"/>
        <v>16.672543999999998</v>
      </c>
      <c r="K45" s="32">
        <f t="shared" si="1"/>
        <v>166.72543999999999</v>
      </c>
      <c r="L45" s="9" t="s">
        <v>25</v>
      </c>
      <c r="M45" s="9" t="s">
        <v>26</v>
      </c>
      <c r="N45" s="9" t="s">
        <v>26</v>
      </c>
      <c r="O45" s="9" t="s">
        <v>27</v>
      </c>
      <c r="P45" s="9" t="s">
        <v>28</v>
      </c>
      <c r="Q45" s="20">
        <v>46068</v>
      </c>
      <c r="R45" s="20">
        <v>46054</v>
      </c>
      <c r="S45" s="4" t="s">
        <v>29</v>
      </c>
      <c r="T45" s="4" t="s">
        <v>30</v>
      </c>
      <c r="U45" s="5">
        <v>45744</v>
      </c>
      <c r="V45" s="5">
        <v>45997</v>
      </c>
    </row>
    <row r="46" spans="1:22" x14ac:dyDescent="0.25">
      <c r="A46" s="2">
        <v>3924</v>
      </c>
      <c r="B46" s="2" t="s">
        <v>22</v>
      </c>
      <c r="C46" s="2"/>
      <c r="D46" s="3">
        <v>60</v>
      </c>
      <c r="E46" s="7" t="s">
        <v>80</v>
      </c>
      <c r="F46" s="9" t="s">
        <v>81</v>
      </c>
      <c r="G46" s="9"/>
      <c r="H46" s="7">
        <v>150</v>
      </c>
      <c r="I46" s="17">
        <v>3.98</v>
      </c>
      <c r="J46" s="18">
        <f t="shared" si="0"/>
        <v>4.2319339999999999</v>
      </c>
      <c r="K46" s="32">
        <f t="shared" si="1"/>
        <v>634.79009999999994</v>
      </c>
      <c r="L46" s="9" t="s">
        <v>25</v>
      </c>
      <c r="M46" s="9" t="s">
        <v>26</v>
      </c>
      <c r="N46" s="9" t="s">
        <v>26</v>
      </c>
      <c r="O46" s="9" t="s">
        <v>27</v>
      </c>
      <c r="P46" s="9" t="s">
        <v>28</v>
      </c>
      <c r="Q46" s="20">
        <v>46068</v>
      </c>
      <c r="R46" s="20">
        <v>46054</v>
      </c>
      <c r="S46" s="4" t="s">
        <v>29</v>
      </c>
      <c r="T46" s="4" t="s">
        <v>30</v>
      </c>
      <c r="U46" s="5">
        <v>45744</v>
      </c>
      <c r="V46" s="5">
        <v>45997</v>
      </c>
    </row>
    <row r="47" spans="1:22" x14ac:dyDescent="0.25">
      <c r="A47" s="2">
        <v>1488</v>
      </c>
      <c r="B47" s="2" t="s">
        <v>22</v>
      </c>
      <c r="C47" s="2"/>
      <c r="D47" s="3">
        <v>9</v>
      </c>
      <c r="E47" s="7" t="s">
        <v>82</v>
      </c>
      <c r="F47" s="9" t="s">
        <v>24</v>
      </c>
      <c r="G47" s="9"/>
      <c r="H47" s="7">
        <v>15</v>
      </c>
      <c r="I47" s="17">
        <v>19.989999999999998</v>
      </c>
      <c r="J47" s="18">
        <f t="shared" si="0"/>
        <v>21.255366999999996</v>
      </c>
      <c r="K47" s="32">
        <f t="shared" si="1"/>
        <v>318.83050499999996</v>
      </c>
      <c r="L47" s="9" t="s">
        <v>25</v>
      </c>
      <c r="M47" s="9" t="s">
        <v>26</v>
      </c>
      <c r="N47" s="9" t="s">
        <v>26</v>
      </c>
      <c r="O47" s="9" t="s">
        <v>27</v>
      </c>
      <c r="P47" s="9" t="s">
        <v>28</v>
      </c>
      <c r="Q47" s="20">
        <v>46157</v>
      </c>
      <c r="R47" s="20">
        <v>46054</v>
      </c>
      <c r="S47" s="4" t="s">
        <v>29</v>
      </c>
      <c r="T47" s="4" t="s">
        <v>30</v>
      </c>
      <c r="U47" s="5">
        <v>45744</v>
      </c>
      <c r="V47" s="5">
        <v>45997</v>
      </c>
    </row>
    <row r="48" spans="1:22" ht="28.5" x14ac:dyDescent="0.25">
      <c r="A48" s="2">
        <v>3640</v>
      </c>
      <c r="B48" s="2" t="s">
        <v>22</v>
      </c>
      <c r="C48" s="2"/>
      <c r="D48" s="3">
        <v>0</v>
      </c>
      <c r="E48" s="7" t="s">
        <v>83</v>
      </c>
      <c r="F48" s="9" t="s">
        <v>24</v>
      </c>
      <c r="G48" s="9"/>
      <c r="H48" s="7">
        <v>10</v>
      </c>
      <c r="I48" s="17">
        <v>8.6</v>
      </c>
      <c r="J48" s="18">
        <f t="shared" si="0"/>
        <v>9.1443799999999982</v>
      </c>
      <c r="K48" s="32">
        <f t="shared" si="1"/>
        <v>91.443799999999982</v>
      </c>
      <c r="L48" s="9" t="s">
        <v>25</v>
      </c>
      <c r="M48" s="9" t="s">
        <v>26</v>
      </c>
      <c r="N48" s="9" t="s">
        <v>26</v>
      </c>
      <c r="O48" s="9" t="s">
        <v>27</v>
      </c>
      <c r="P48" s="9" t="s">
        <v>28</v>
      </c>
      <c r="Q48" s="20">
        <v>46068</v>
      </c>
      <c r="R48" s="20">
        <v>46054</v>
      </c>
      <c r="S48" s="4" t="s">
        <v>29</v>
      </c>
      <c r="T48" s="4" t="s">
        <v>30</v>
      </c>
      <c r="U48" s="5">
        <v>45744</v>
      </c>
      <c r="V48" s="5">
        <v>45997</v>
      </c>
    </row>
    <row r="49" spans="1:22" x14ac:dyDescent="0.25">
      <c r="A49" s="2">
        <v>1966</v>
      </c>
      <c r="B49" s="2" t="s">
        <v>22</v>
      </c>
      <c r="C49" s="2"/>
      <c r="D49" s="6">
        <v>2550</v>
      </c>
      <c r="E49" s="7" t="s">
        <v>84</v>
      </c>
      <c r="F49" s="9" t="s">
        <v>24</v>
      </c>
      <c r="G49" s="9"/>
      <c r="H49" s="7">
        <v>0</v>
      </c>
      <c r="I49" s="17">
        <v>1.65</v>
      </c>
      <c r="J49" s="18">
        <f t="shared" si="0"/>
        <v>1.7544449999999998</v>
      </c>
      <c r="K49" s="32">
        <f t="shared" si="1"/>
        <v>0</v>
      </c>
      <c r="L49" s="9" t="s">
        <v>25</v>
      </c>
      <c r="M49" s="9" t="s">
        <v>26</v>
      </c>
      <c r="N49" s="9" t="s">
        <v>26</v>
      </c>
      <c r="O49" s="9" t="s">
        <v>27</v>
      </c>
      <c r="P49" s="9" t="s">
        <v>28</v>
      </c>
      <c r="Q49" s="20">
        <v>46068</v>
      </c>
      <c r="R49" s="20">
        <v>46054</v>
      </c>
      <c r="S49" s="4" t="s">
        <v>29</v>
      </c>
      <c r="T49" s="4" t="s">
        <v>30</v>
      </c>
      <c r="U49" s="5">
        <v>45744</v>
      </c>
      <c r="V49" s="5">
        <v>45997</v>
      </c>
    </row>
    <row r="50" spans="1:22" x14ac:dyDescent="0.25">
      <c r="A50" s="2">
        <v>1514</v>
      </c>
      <c r="B50" s="2" t="s">
        <v>22</v>
      </c>
      <c r="C50" s="2"/>
      <c r="D50" s="3">
        <v>0</v>
      </c>
      <c r="E50" s="7" t="s">
        <v>85</v>
      </c>
      <c r="F50" s="9" t="s">
        <v>24</v>
      </c>
      <c r="G50" s="9"/>
      <c r="H50" s="7">
        <v>1000</v>
      </c>
      <c r="I50" s="17">
        <v>3.1</v>
      </c>
      <c r="J50" s="18">
        <f t="shared" si="0"/>
        <v>3.29623</v>
      </c>
      <c r="K50" s="32">
        <f t="shared" si="1"/>
        <v>3296.23</v>
      </c>
      <c r="L50" s="9" t="s">
        <v>25</v>
      </c>
      <c r="M50" s="9" t="s">
        <v>26</v>
      </c>
      <c r="N50" s="9" t="s">
        <v>26</v>
      </c>
      <c r="O50" s="9" t="s">
        <v>27</v>
      </c>
      <c r="P50" s="9" t="s">
        <v>28</v>
      </c>
      <c r="Q50" s="20">
        <v>46068</v>
      </c>
      <c r="R50" s="20">
        <v>46054</v>
      </c>
      <c r="S50" s="4" t="s">
        <v>29</v>
      </c>
      <c r="T50" s="4" t="s">
        <v>30</v>
      </c>
      <c r="U50" s="5">
        <v>45744</v>
      </c>
      <c r="V50" s="5">
        <v>45997</v>
      </c>
    </row>
    <row r="51" spans="1:22" x14ac:dyDescent="0.25">
      <c r="A51" s="2">
        <v>1515</v>
      </c>
      <c r="B51" s="2" t="s">
        <v>22</v>
      </c>
      <c r="C51" s="2"/>
      <c r="D51" s="6">
        <v>6198</v>
      </c>
      <c r="E51" s="7" t="s">
        <v>86</v>
      </c>
      <c r="F51" s="9" t="s">
        <v>24</v>
      </c>
      <c r="G51" s="9"/>
      <c r="H51" s="7">
        <v>0</v>
      </c>
      <c r="I51" s="17">
        <v>4.97</v>
      </c>
      <c r="J51" s="18">
        <f t="shared" si="0"/>
        <v>5.2846009999999994</v>
      </c>
      <c r="K51" s="32">
        <f t="shared" si="1"/>
        <v>0</v>
      </c>
      <c r="L51" s="9" t="s">
        <v>25</v>
      </c>
      <c r="M51" s="9" t="s">
        <v>26</v>
      </c>
      <c r="N51" s="9" t="s">
        <v>26</v>
      </c>
      <c r="O51" s="9" t="s">
        <v>27</v>
      </c>
      <c r="P51" s="9" t="s">
        <v>28</v>
      </c>
      <c r="Q51" s="20">
        <v>46157</v>
      </c>
      <c r="R51" s="20">
        <v>46054</v>
      </c>
      <c r="S51" s="4" t="s">
        <v>29</v>
      </c>
      <c r="T51" s="4" t="s">
        <v>30</v>
      </c>
      <c r="U51" s="5">
        <v>45744</v>
      </c>
      <c r="V51" s="5">
        <v>45997</v>
      </c>
    </row>
    <row r="52" spans="1:22" x14ac:dyDescent="0.25">
      <c r="A52" s="2">
        <v>2516</v>
      </c>
      <c r="B52" s="2" t="s">
        <v>22</v>
      </c>
      <c r="C52" s="2"/>
      <c r="D52" s="3">
        <v>143</v>
      </c>
      <c r="E52" s="7" t="s">
        <v>87</v>
      </c>
      <c r="F52" s="9" t="s">
        <v>24</v>
      </c>
      <c r="G52" s="9"/>
      <c r="H52" s="7">
        <v>200</v>
      </c>
      <c r="I52" s="17">
        <v>6.1</v>
      </c>
      <c r="J52" s="18">
        <f t="shared" si="0"/>
        <v>6.4861299999999993</v>
      </c>
      <c r="K52" s="32">
        <f t="shared" si="1"/>
        <v>1297.2259999999999</v>
      </c>
      <c r="L52" s="9" t="s">
        <v>25</v>
      </c>
      <c r="M52" s="9" t="s">
        <v>26</v>
      </c>
      <c r="N52" s="9" t="s">
        <v>26</v>
      </c>
      <c r="O52" s="9" t="s">
        <v>27</v>
      </c>
      <c r="P52" s="9" t="s">
        <v>28</v>
      </c>
      <c r="Q52" s="20">
        <v>46068</v>
      </c>
      <c r="R52" s="20">
        <v>46054</v>
      </c>
      <c r="S52" s="4" t="s">
        <v>29</v>
      </c>
      <c r="T52" s="4" t="s">
        <v>30</v>
      </c>
      <c r="U52" s="5">
        <v>45744</v>
      </c>
      <c r="V52" s="5">
        <v>45997</v>
      </c>
    </row>
    <row r="53" spans="1:22" x14ac:dyDescent="0.25">
      <c r="A53" s="2">
        <v>3928</v>
      </c>
      <c r="B53" s="2" t="s">
        <v>22</v>
      </c>
      <c r="C53" s="2"/>
      <c r="D53" s="3">
        <v>56</v>
      </c>
      <c r="E53" s="7" t="s">
        <v>88</v>
      </c>
      <c r="F53" s="9" t="s">
        <v>24</v>
      </c>
      <c r="G53" s="9"/>
      <c r="H53" s="7">
        <v>60</v>
      </c>
      <c r="I53" s="17">
        <v>3.5</v>
      </c>
      <c r="J53" s="18">
        <f t="shared" si="0"/>
        <v>3.7215499999999997</v>
      </c>
      <c r="K53" s="32">
        <f t="shared" si="1"/>
        <v>223.29299999999998</v>
      </c>
      <c r="L53" s="9" t="s">
        <v>25</v>
      </c>
      <c r="M53" s="9" t="s">
        <v>26</v>
      </c>
      <c r="N53" s="9" t="s">
        <v>26</v>
      </c>
      <c r="O53" s="9" t="s">
        <v>27</v>
      </c>
      <c r="P53" s="9" t="s">
        <v>28</v>
      </c>
      <c r="Q53" s="20">
        <v>46068</v>
      </c>
      <c r="R53" s="20">
        <v>46054</v>
      </c>
      <c r="S53" s="4" t="s">
        <v>29</v>
      </c>
      <c r="T53" s="4" t="s">
        <v>30</v>
      </c>
      <c r="U53" s="5">
        <v>45744</v>
      </c>
      <c r="V53" s="5">
        <v>45997</v>
      </c>
    </row>
    <row r="54" spans="1:22" ht="28.5" x14ac:dyDescent="0.25">
      <c r="A54" s="2" t="s">
        <v>89</v>
      </c>
      <c r="B54" s="2" t="s">
        <v>22</v>
      </c>
      <c r="C54" s="2"/>
      <c r="D54" s="3">
        <v>0</v>
      </c>
      <c r="E54" s="7" t="s">
        <v>90</v>
      </c>
      <c r="F54" s="9"/>
      <c r="G54" s="9"/>
      <c r="H54" s="7"/>
      <c r="I54" s="17"/>
      <c r="J54" s="18">
        <f t="shared" si="0"/>
        <v>0</v>
      </c>
      <c r="K54" s="32"/>
      <c r="L54" s="9"/>
      <c r="M54" s="9"/>
      <c r="N54" s="9"/>
      <c r="O54" s="9"/>
      <c r="P54" s="9"/>
      <c r="Q54" s="20"/>
      <c r="R54" s="20"/>
      <c r="S54" s="4"/>
      <c r="T54" s="4"/>
      <c r="U54" s="5"/>
      <c r="V54" s="5"/>
    </row>
    <row r="55" spans="1:22" x14ac:dyDescent="0.25">
      <c r="A55" s="2">
        <v>3929</v>
      </c>
      <c r="B55" s="2" t="s">
        <v>22</v>
      </c>
      <c r="C55" s="2"/>
      <c r="D55" s="3">
        <v>1</v>
      </c>
      <c r="E55" s="7" t="s">
        <v>91</v>
      </c>
      <c r="F55" s="9" t="s">
        <v>92</v>
      </c>
      <c r="G55" s="9"/>
      <c r="H55" s="7">
        <v>4</v>
      </c>
      <c r="I55" s="17">
        <v>18.989999999999998</v>
      </c>
      <c r="J55" s="18">
        <f t="shared" si="0"/>
        <v>20.192066999999998</v>
      </c>
      <c r="K55" s="32">
        <f t="shared" si="1"/>
        <v>80.768267999999992</v>
      </c>
      <c r="L55" s="9" t="s">
        <v>25</v>
      </c>
      <c r="M55" s="9" t="s">
        <v>26</v>
      </c>
      <c r="N55" s="9" t="s">
        <v>26</v>
      </c>
      <c r="O55" s="9" t="s">
        <v>27</v>
      </c>
      <c r="P55" s="9" t="s">
        <v>28</v>
      </c>
      <c r="Q55" s="20">
        <v>46068</v>
      </c>
      <c r="R55" s="20">
        <v>46054</v>
      </c>
      <c r="S55" s="4" t="s">
        <v>29</v>
      </c>
      <c r="T55" s="4" t="s">
        <v>30</v>
      </c>
      <c r="U55" s="5">
        <v>45744</v>
      </c>
      <c r="V55" s="5">
        <v>45997</v>
      </c>
    </row>
    <row r="56" spans="1:22" x14ac:dyDescent="0.25">
      <c r="A56" s="2">
        <v>1145</v>
      </c>
      <c r="B56" s="2" t="s">
        <v>22</v>
      </c>
      <c r="C56" s="2"/>
      <c r="D56" s="3">
        <v>2</v>
      </c>
      <c r="E56" s="7" t="s">
        <v>93</v>
      </c>
      <c r="F56" s="9" t="s">
        <v>24</v>
      </c>
      <c r="G56" s="9"/>
      <c r="H56" s="7">
        <v>20</v>
      </c>
      <c r="I56" s="17">
        <v>18.989999999999998</v>
      </c>
      <c r="J56" s="18">
        <f t="shared" si="0"/>
        <v>20.192066999999998</v>
      </c>
      <c r="K56" s="32">
        <f t="shared" si="1"/>
        <v>403.84133999999995</v>
      </c>
      <c r="L56" s="9" t="s">
        <v>25</v>
      </c>
      <c r="M56" s="9" t="s">
        <v>26</v>
      </c>
      <c r="N56" s="9" t="s">
        <v>26</v>
      </c>
      <c r="O56" s="9" t="s">
        <v>27</v>
      </c>
      <c r="P56" s="9" t="s">
        <v>28</v>
      </c>
      <c r="Q56" s="20">
        <v>46157</v>
      </c>
      <c r="R56" s="20">
        <v>46054</v>
      </c>
      <c r="S56" s="4" t="s">
        <v>29</v>
      </c>
      <c r="T56" s="4" t="s">
        <v>30</v>
      </c>
      <c r="U56" s="5">
        <v>45744</v>
      </c>
      <c r="V56" s="5">
        <v>45997</v>
      </c>
    </row>
    <row r="57" spans="1:22" x14ac:dyDescent="0.25">
      <c r="A57" s="2" t="s">
        <v>89</v>
      </c>
      <c r="B57" s="2" t="s">
        <v>94</v>
      </c>
      <c r="C57" s="2"/>
      <c r="D57" s="3">
        <v>0</v>
      </c>
      <c r="E57" s="7" t="s">
        <v>95</v>
      </c>
      <c r="F57" s="9" t="s">
        <v>24</v>
      </c>
      <c r="G57" s="9"/>
      <c r="H57" s="7">
        <v>0</v>
      </c>
      <c r="I57" s="17"/>
      <c r="J57" s="18">
        <f t="shared" si="0"/>
        <v>0</v>
      </c>
      <c r="K57" s="32"/>
      <c r="L57" s="9"/>
      <c r="M57" s="9"/>
      <c r="N57" s="9"/>
      <c r="O57" s="9"/>
      <c r="P57" s="9"/>
      <c r="Q57" s="20"/>
      <c r="R57" s="20"/>
      <c r="S57" s="4"/>
      <c r="T57" s="4"/>
      <c r="U57" s="5"/>
      <c r="V57" s="5"/>
    </row>
    <row r="58" spans="1:22" x14ac:dyDescent="0.25">
      <c r="A58" s="2">
        <v>3919</v>
      </c>
      <c r="B58" s="2" t="s">
        <v>22</v>
      </c>
      <c r="C58" s="2"/>
      <c r="D58" s="3">
        <v>85</v>
      </c>
      <c r="E58" s="7" t="s">
        <v>96</v>
      </c>
      <c r="F58" s="9" t="s">
        <v>24</v>
      </c>
      <c r="G58" s="9"/>
      <c r="H58" s="7">
        <v>150</v>
      </c>
      <c r="I58" s="17">
        <v>4.5</v>
      </c>
      <c r="J58" s="18">
        <f t="shared" si="0"/>
        <v>4.7848499999999996</v>
      </c>
      <c r="K58" s="32">
        <f t="shared" si="1"/>
        <v>717.72749999999996</v>
      </c>
      <c r="L58" s="9" t="s">
        <v>25</v>
      </c>
      <c r="M58" s="9" t="s">
        <v>26</v>
      </c>
      <c r="N58" s="9" t="s">
        <v>26</v>
      </c>
      <c r="O58" s="9" t="s">
        <v>27</v>
      </c>
      <c r="P58" s="9" t="s">
        <v>28</v>
      </c>
      <c r="Q58" s="20">
        <v>46068</v>
      </c>
      <c r="R58" s="20">
        <v>46054</v>
      </c>
      <c r="S58" s="4" t="s">
        <v>29</v>
      </c>
      <c r="T58" s="4" t="s">
        <v>30</v>
      </c>
      <c r="U58" s="5">
        <v>45744</v>
      </c>
      <c r="V58" s="5">
        <v>45997</v>
      </c>
    </row>
    <row r="59" spans="1:22" x14ac:dyDescent="0.25">
      <c r="A59" s="2">
        <v>1960</v>
      </c>
      <c r="B59" s="2" t="s">
        <v>97</v>
      </c>
      <c r="C59" s="2"/>
      <c r="D59" s="3">
        <v>86</v>
      </c>
      <c r="E59" s="7" t="s">
        <v>98</v>
      </c>
      <c r="F59" s="9" t="s">
        <v>99</v>
      </c>
      <c r="G59" s="9"/>
      <c r="H59" s="7">
        <v>0</v>
      </c>
      <c r="I59" s="17">
        <v>17.585000000000001</v>
      </c>
      <c r="J59" s="18">
        <f t="shared" si="0"/>
        <v>18.698130499999998</v>
      </c>
      <c r="K59" s="32">
        <f t="shared" si="1"/>
        <v>0</v>
      </c>
      <c r="L59" s="9" t="s">
        <v>100</v>
      </c>
      <c r="M59" s="9" t="s">
        <v>26</v>
      </c>
      <c r="N59" s="9" t="s">
        <v>26</v>
      </c>
      <c r="O59" s="9" t="s">
        <v>27</v>
      </c>
      <c r="P59" s="9" t="s">
        <v>101</v>
      </c>
      <c r="Q59" s="20">
        <v>46037</v>
      </c>
      <c r="R59" s="20">
        <v>46028</v>
      </c>
      <c r="S59" s="4" t="s">
        <v>29</v>
      </c>
      <c r="T59" s="4" t="s">
        <v>30</v>
      </c>
      <c r="U59" s="5">
        <v>45744</v>
      </c>
      <c r="V59" s="5">
        <v>45997</v>
      </c>
    </row>
    <row r="60" spans="1:22" x14ac:dyDescent="0.25">
      <c r="A60" s="2">
        <v>1498</v>
      </c>
      <c r="B60" s="2" t="s">
        <v>97</v>
      </c>
      <c r="C60" s="2"/>
      <c r="D60" s="3">
        <v>189</v>
      </c>
      <c r="E60" s="7" t="s">
        <v>102</v>
      </c>
      <c r="F60" s="9" t="s">
        <v>99</v>
      </c>
      <c r="G60" s="9"/>
      <c r="H60" s="7">
        <v>276</v>
      </c>
      <c r="I60" s="17">
        <v>15</v>
      </c>
      <c r="J60" s="18">
        <f t="shared" si="0"/>
        <v>15.949499999999999</v>
      </c>
      <c r="K60" s="32">
        <f t="shared" si="1"/>
        <v>4402.0619999999999</v>
      </c>
      <c r="L60" s="9" t="s">
        <v>100</v>
      </c>
      <c r="M60" s="9" t="s">
        <v>26</v>
      </c>
      <c r="N60" s="9" t="s">
        <v>26</v>
      </c>
      <c r="O60" s="9" t="s">
        <v>27</v>
      </c>
      <c r="P60" s="9" t="s">
        <v>101</v>
      </c>
      <c r="Q60" s="20">
        <v>46037</v>
      </c>
      <c r="R60" s="20">
        <v>46028</v>
      </c>
      <c r="S60" s="4" t="s">
        <v>29</v>
      </c>
      <c r="T60" s="4" t="s">
        <v>30</v>
      </c>
      <c r="U60" s="5">
        <v>45744</v>
      </c>
      <c r="V60" s="5">
        <v>45997</v>
      </c>
    </row>
    <row r="61" spans="1:22" x14ac:dyDescent="0.25">
      <c r="A61" s="2">
        <v>1725</v>
      </c>
      <c r="B61" s="2" t="s">
        <v>97</v>
      </c>
      <c r="C61" s="2"/>
      <c r="D61" s="3">
        <v>0</v>
      </c>
      <c r="E61" s="7" t="s">
        <v>103</v>
      </c>
      <c r="F61" s="9" t="s">
        <v>99</v>
      </c>
      <c r="G61" s="9"/>
      <c r="H61" s="7">
        <v>380</v>
      </c>
      <c r="I61" s="17">
        <v>4.99</v>
      </c>
      <c r="J61" s="18">
        <f t="shared" si="0"/>
        <v>5.3058670000000001</v>
      </c>
      <c r="K61" s="32">
        <f t="shared" si="1"/>
        <v>2016.22946</v>
      </c>
      <c r="L61" s="9" t="s">
        <v>100</v>
      </c>
      <c r="M61" s="9" t="s">
        <v>26</v>
      </c>
      <c r="N61" s="9" t="s">
        <v>26</v>
      </c>
      <c r="O61" s="9" t="s">
        <v>27</v>
      </c>
      <c r="P61" s="9" t="s">
        <v>101</v>
      </c>
      <c r="Q61" s="20">
        <v>46037</v>
      </c>
      <c r="R61" s="20">
        <v>46028</v>
      </c>
      <c r="S61" s="4" t="s">
        <v>29</v>
      </c>
      <c r="T61" s="4" t="s">
        <v>30</v>
      </c>
      <c r="U61" s="5">
        <v>45744</v>
      </c>
      <c r="V61" s="5">
        <v>45997</v>
      </c>
    </row>
    <row r="62" spans="1:22" x14ac:dyDescent="0.25">
      <c r="A62" s="2">
        <v>1660</v>
      </c>
      <c r="B62" s="8" t="s">
        <v>97</v>
      </c>
      <c r="C62" s="8"/>
      <c r="D62" s="3">
        <v>0</v>
      </c>
      <c r="E62" s="7" t="s">
        <v>104</v>
      </c>
      <c r="F62" s="9" t="s">
        <v>105</v>
      </c>
      <c r="G62" s="9"/>
      <c r="H62" s="9">
        <v>600</v>
      </c>
      <c r="I62" s="17">
        <v>4.99</v>
      </c>
      <c r="J62" s="18">
        <f t="shared" si="0"/>
        <v>5.3058670000000001</v>
      </c>
      <c r="K62" s="32">
        <f t="shared" si="1"/>
        <v>3183.5201999999999</v>
      </c>
      <c r="L62" s="9" t="s">
        <v>100</v>
      </c>
      <c r="M62" s="9" t="s">
        <v>26</v>
      </c>
      <c r="N62" s="9" t="s">
        <v>26</v>
      </c>
      <c r="O62" s="9" t="s">
        <v>27</v>
      </c>
      <c r="P62" s="9" t="s">
        <v>101</v>
      </c>
      <c r="Q62" s="20">
        <v>46037</v>
      </c>
      <c r="R62" s="20">
        <v>46028</v>
      </c>
      <c r="S62" s="9" t="s">
        <v>29</v>
      </c>
      <c r="T62" s="9" t="s">
        <v>30</v>
      </c>
      <c r="U62" s="5">
        <v>45744</v>
      </c>
      <c r="V62" s="5">
        <v>45997</v>
      </c>
    </row>
    <row r="63" spans="1:22" ht="28.5" x14ac:dyDescent="0.25">
      <c r="A63" s="2">
        <v>3737</v>
      </c>
      <c r="B63" s="8" t="s">
        <v>106</v>
      </c>
      <c r="C63" s="8"/>
      <c r="D63" s="3">
        <v>3</v>
      </c>
      <c r="E63" s="7" t="s">
        <v>107</v>
      </c>
      <c r="F63" s="9" t="s">
        <v>24</v>
      </c>
      <c r="G63" s="9"/>
      <c r="H63" s="9">
        <v>0</v>
      </c>
      <c r="I63" s="17">
        <v>25.9</v>
      </c>
      <c r="J63" s="18">
        <f t="shared" si="0"/>
        <v>27.539469999999998</v>
      </c>
      <c r="K63" s="32">
        <f t="shared" si="1"/>
        <v>0</v>
      </c>
      <c r="L63" s="9" t="s">
        <v>108</v>
      </c>
      <c r="M63" s="9" t="s">
        <v>26</v>
      </c>
      <c r="N63" s="9" t="s">
        <v>26</v>
      </c>
      <c r="O63" s="9" t="s">
        <v>27</v>
      </c>
      <c r="P63" s="9" t="s">
        <v>109</v>
      </c>
      <c r="Q63" s="20">
        <v>46194</v>
      </c>
      <c r="R63" s="20">
        <v>46162</v>
      </c>
      <c r="S63" s="9" t="s">
        <v>29</v>
      </c>
      <c r="T63" s="9"/>
      <c r="U63" s="5">
        <v>45744</v>
      </c>
      <c r="V63" s="5">
        <v>45997</v>
      </c>
    </row>
    <row r="64" spans="1:22" ht="28.5" x14ac:dyDescent="0.25">
      <c r="A64" s="2" t="s">
        <v>35</v>
      </c>
      <c r="B64" s="8" t="s">
        <v>106</v>
      </c>
      <c r="C64" s="8"/>
      <c r="D64" s="3">
        <v>0</v>
      </c>
      <c r="E64" s="7" t="s">
        <v>110</v>
      </c>
      <c r="F64" s="9" t="s">
        <v>24</v>
      </c>
      <c r="G64" s="9"/>
      <c r="H64" s="9">
        <v>0</v>
      </c>
      <c r="I64" s="17">
        <v>22</v>
      </c>
      <c r="J64" s="18">
        <f t="shared" si="0"/>
        <v>23.392599999999998</v>
      </c>
      <c r="K64" s="32">
        <f t="shared" si="1"/>
        <v>0</v>
      </c>
      <c r="L64" s="9" t="s">
        <v>108</v>
      </c>
      <c r="M64" s="9" t="s">
        <v>26</v>
      </c>
      <c r="N64" s="9" t="s">
        <v>26</v>
      </c>
      <c r="O64" s="9" t="s">
        <v>27</v>
      </c>
      <c r="P64" s="9" t="s">
        <v>109</v>
      </c>
      <c r="Q64" s="20">
        <v>46194</v>
      </c>
      <c r="R64" s="20">
        <v>46162</v>
      </c>
      <c r="S64" s="9" t="s">
        <v>29</v>
      </c>
      <c r="T64" s="9"/>
      <c r="U64" s="5">
        <v>45744</v>
      </c>
      <c r="V64" s="5">
        <v>45997</v>
      </c>
    </row>
    <row r="65" spans="1:22" ht="28.5" x14ac:dyDescent="0.25">
      <c r="A65" s="2" t="s">
        <v>35</v>
      </c>
      <c r="B65" s="8" t="s">
        <v>106</v>
      </c>
      <c r="C65" s="8"/>
      <c r="D65" s="3">
        <v>0</v>
      </c>
      <c r="E65" s="7" t="s">
        <v>111</v>
      </c>
      <c r="F65" s="9" t="s">
        <v>24</v>
      </c>
      <c r="G65" s="9"/>
      <c r="H65" s="9">
        <v>73</v>
      </c>
      <c r="I65" s="17">
        <v>18.989999999999998</v>
      </c>
      <c r="J65" s="18">
        <f t="shared" si="0"/>
        <v>20.192066999999998</v>
      </c>
      <c r="K65" s="32">
        <f t="shared" si="1"/>
        <v>1474.0208909999999</v>
      </c>
      <c r="L65" s="9" t="s">
        <v>108</v>
      </c>
      <c r="M65" s="9" t="s">
        <v>26</v>
      </c>
      <c r="N65" s="9" t="s">
        <v>26</v>
      </c>
      <c r="O65" s="9" t="s">
        <v>27</v>
      </c>
      <c r="P65" s="9" t="s">
        <v>109</v>
      </c>
      <c r="Q65" s="20">
        <v>46194</v>
      </c>
      <c r="R65" s="20">
        <v>46162</v>
      </c>
      <c r="S65" s="9" t="s">
        <v>29</v>
      </c>
      <c r="T65" s="9" t="s">
        <v>30</v>
      </c>
      <c r="U65" s="5">
        <v>45744</v>
      </c>
      <c r="V65" s="5">
        <v>45997</v>
      </c>
    </row>
    <row r="66" spans="1:22" ht="28.5" x14ac:dyDescent="0.25">
      <c r="A66" s="2">
        <v>1324</v>
      </c>
      <c r="B66" s="8" t="s">
        <v>106</v>
      </c>
      <c r="C66" s="8"/>
      <c r="D66" s="3">
        <v>5</v>
      </c>
      <c r="E66" s="7" t="s">
        <v>112</v>
      </c>
      <c r="F66" s="9" t="s">
        <v>24</v>
      </c>
      <c r="G66" s="9"/>
      <c r="H66" s="9">
        <v>0</v>
      </c>
      <c r="I66" s="17">
        <v>4.9000000000000004</v>
      </c>
      <c r="J66" s="18">
        <f t="shared" si="0"/>
        <v>5.2101699999999997</v>
      </c>
      <c r="K66" s="32">
        <f t="shared" si="1"/>
        <v>0</v>
      </c>
      <c r="L66" s="9" t="s">
        <v>108</v>
      </c>
      <c r="M66" s="9" t="s">
        <v>26</v>
      </c>
      <c r="N66" s="9" t="s">
        <v>26</v>
      </c>
      <c r="O66" s="9" t="s">
        <v>27</v>
      </c>
      <c r="P66" s="9" t="s">
        <v>109</v>
      </c>
      <c r="Q66" s="20">
        <v>46194</v>
      </c>
      <c r="R66" s="20">
        <v>46162</v>
      </c>
      <c r="S66" s="9" t="s">
        <v>29</v>
      </c>
      <c r="T66" s="9" t="s">
        <v>30</v>
      </c>
      <c r="U66" s="5">
        <v>45744</v>
      </c>
      <c r="V66" s="5">
        <v>45997</v>
      </c>
    </row>
    <row r="67" spans="1:22" ht="28.5" x14ac:dyDescent="0.25">
      <c r="A67" s="2">
        <v>3033</v>
      </c>
      <c r="B67" s="8" t="s">
        <v>106</v>
      </c>
      <c r="C67" s="8"/>
      <c r="D67" s="3">
        <v>1</v>
      </c>
      <c r="E67" s="7" t="s">
        <v>113</v>
      </c>
      <c r="F67" s="9" t="s">
        <v>24</v>
      </c>
      <c r="G67" s="9"/>
      <c r="H67" s="9">
        <v>3</v>
      </c>
      <c r="I67" s="17">
        <v>3.84</v>
      </c>
      <c r="J67" s="18">
        <f t="shared" ref="J67:J130" si="2">1.0633*I67</f>
        <v>4.0830719999999996</v>
      </c>
      <c r="K67" s="32">
        <f t="shared" si="1"/>
        <v>12.249215999999999</v>
      </c>
      <c r="L67" s="9" t="s">
        <v>108</v>
      </c>
      <c r="M67" s="9" t="s">
        <v>26</v>
      </c>
      <c r="N67" s="9" t="s">
        <v>26</v>
      </c>
      <c r="O67" s="9" t="s">
        <v>27</v>
      </c>
      <c r="P67" s="9" t="s">
        <v>109</v>
      </c>
      <c r="Q67" s="20">
        <v>46194</v>
      </c>
      <c r="R67" s="20">
        <v>46162</v>
      </c>
      <c r="S67" s="9" t="s">
        <v>29</v>
      </c>
      <c r="T67" s="9" t="s">
        <v>30</v>
      </c>
      <c r="U67" s="5">
        <v>45744</v>
      </c>
      <c r="V67" s="5">
        <v>45997</v>
      </c>
    </row>
    <row r="68" spans="1:22" ht="28.5" x14ac:dyDescent="0.25">
      <c r="A68" s="2">
        <v>331</v>
      </c>
      <c r="B68" s="8" t="s">
        <v>106</v>
      </c>
      <c r="C68" s="8"/>
      <c r="D68" s="3">
        <v>1</v>
      </c>
      <c r="E68" s="7" t="s">
        <v>114</v>
      </c>
      <c r="F68" s="9" t="s">
        <v>24</v>
      </c>
      <c r="G68" s="9"/>
      <c r="H68" s="9">
        <v>0</v>
      </c>
      <c r="I68" s="17">
        <v>4.6849999999999996</v>
      </c>
      <c r="J68" s="18">
        <f t="shared" si="2"/>
        <v>4.9815604999999996</v>
      </c>
      <c r="K68" s="32">
        <f t="shared" si="1"/>
        <v>0</v>
      </c>
      <c r="L68" s="9" t="s">
        <v>108</v>
      </c>
      <c r="M68" s="9" t="s">
        <v>26</v>
      </c>
      <c r="N68" s="9" t="s">
        <v>26</v>
      </c>
      <c r="O68" s="9" t="s">
        <v>27</v>
      </c>
      <c r="P68" s="9" t="s">
        <v>109</v>
      </c>
      <c r="Q68" s="20">
        <v>46194</v>
      </c>
      <c r="R68" s="20">
        <v>46162</v>
      </c>
      <c r="S68" s="9" t="s">
        <v>29</v>
      </c>
      <c r="T68" s="9" t="s">
        <v>30</v>
      </c>
      <c r="U68" s="5">
        <v>45744</v>
      </c>
      <c r="V68" s="5">
        <v>45997</v>
      </c>
    </row>
    <row r="69" spans="1:22" ht="28.5" x14ac:dyDescent="0.25">
      <c r="A69" s="2">
        <v>402</v>
      </c>
      <c r="B69" s="8" t="s">
        <v>106</v>
      </c>
      <c r="C69" s="8"/>
      <c r="D69" s="3">
        <v>1</v>
      </c>
      <c r="E69" s="7" t="s">
        <v>115</v>
      </c>
      <c r="F69" s="9" t="s">
        <v>24</v>
      </c>
      <c r="G69" s="9"/>
      <c r="H69" s="9">
        <v>2</v>
      </c>
      <c r="I69" s="17">
        <v>3.5</v>
      </c>
      <c r="J69" s="18">
        <f t="shared" si="2"/>
        <v>3.7215499999999997</v>
      </c>
      <c r="K69" s="32">
        <f t="shared" ref="K69:K132" si="3">J69*H69</f>
        <v>7.4430999999999994</v>
      </c>
      <c r="L69" s="9" t="s">
        <v>108</v>
      </c>
      <c r="M69" s="9" t="s">
        <v>26</v>
      </c>
      <c r="N69" s="9" t="s">
        <v>26</v>
      </c>
      <c r="O69" s="9" t="s">
        <v>27</v>
      </c>
      <c r="P69" s="9" t="s">
        <v>109</v>
      </c>
      <c r="Q69" s="20">
        <v>46194</v>
      </c>
      <c r="R69" s="20">
        <v>46162</v>
      </c>
      <c r="S69" s="9" t="s">
        <v>29</v>
      </c>
      <c r="T69" s="9" t="s">
        <v>30</v>
      </c>
      <c r="U69" s="5">
        <v>45744</v>
      </c>
      <c r="V69" s="5">
        <v>45997</v>
      </c>
    </row>
    <row r="70" spans="1:22" ht="28.5" x14ac:dyDescent="0.25">
      <c r="A70" s="2" t="s">
        <v>89</v>
      </c>
      <c r="B70" s="8" t="s">
        <v>106</v>
      </c>
      <c r="C70" s="8"/>
      <c r="D70" s="3">
        <v>0</v>
      </c>
      <c r="E70" s="7" t="s">
        <v>116</v>
      </c>
      <c r="F70" s="9" t="s">
        <v>24</v>
      </c>
      <c r="G70" s="9"/>
      <c r="H70" s="9">
        <v>2</v>
      </c>
      <c r="I70" s="17">
        <v>15.45</v>
      </c>
      <c r="J70" s="18">
        <f t="shared" si="2"/>
        <v>16.427985</v>
      </c>
      <c r="K70" s="32">
        <f t="shared" si="3"/>
        <v>32.855969999999999</v>
      </c>
      <c r="L70" s="9" t="s">
        <v>108</v>
      </c>
      <c r="M70" s="9" t="s">
        <v>26</v>
      </c>
      <c r="N70" s="9" t="s">
        <v>26</v>
      </c>
      <c r="O70" s="9" t="s">
        <v>27</v>
      </c>
      <c r="P70" s="9" t="s">
        <v>109</v>
      </c>
      <c r="Q70" s="20">
        <v>46194</v>
      </c>
      <c r="R70" s="20">
        <v>46162</v>
      </c>
      <c r="S70" s="9" t="s">
        <v>29</v>
      </c>
      <c r="T70" s="9" t="s">
        <v>30</v>
      </c>
      <c r="U70" s="5">
        <v>45744</v>
      </c>
      <c r="V70" s="5">
        <v>45997</v>
      </c>
    </row>
    <row r="71" spans="1:22" ht="28.5" x14ac:dyDescent="0.25">
      <c r="A71" s="2">
        <v>3659</v>
      </c>
      <c r="B71" s="8" t="s">
        <v>106</v>
      </c>
      <c r="C71" s="8"/>
      <c r="D71" s="3">
        <v>6</v>
      </c>
      <c r="E71" s="7" t="s">
        <v>117</v>
      </c>
      <c r="F71" s="9" t="s">
        <v>24</v>
      </c>
      <c r="G71" s="9"/>
      <c r="H71" s="9">
        <v>0</v>
      </c>
      <c r="I71" s="17">
        <v>14.4</v>
      </c>
      <c r="J71" s="18">
        <f t="shared" si="2"/>
        <v>15.31152</v>
      </c>
      <c r="K71" s="32">
        <f t="shared" si="3"/>
        <v>0</v>
      </c>
      <c r="L71" s="9" t="s">
        <v>108</v>
      </c>
      <c r="M71" s="9" t="s">
        <v>26</v>
      </c>
      <c r="N71" s="9" t="s">
        <v>26</v>
      </c>
      <c r="O71" s="9" t="s">
        <v>27</v>
      </c>
      <c r="P71" s="9" t="s">
        <v>109</v>
      </c>
      <c r="Q71" s="20">
        <v>46194</v>
      </c>
      <c r="R71" s="20">
        <v>46162</v>
      </c>
      <c r="S71" s="9" t="s">
        <v>29</v>
      </c>
      <c r="T71" s="9" t="s">
        <v>30</v>
      </c>
      <c r="U71" s="5">
        <v>45744</v>
      </c>
      <c r="V71" s="5">
        <v>45997</v>
      </c>
    </row>
    <row r="72" spans="1:22" ht="28.5" x14ac:dyDescent="0.25">
      <c r="A72" s="2">
        <v>499</v>
      </c>
      <c r="B72" s="8" t="s">
        <v>106</v>
      </c>
      <c r="C72" s="8"/>
      <c r="D72" s="3">
        <v>1</v>
      </c>
      <c r="E72" s="7" t="s">
        <v>118</v>
      </c>
      <c r="F72" s="9" t="s">
        <v>119</v>
      </c>
      <c r="G72" s="9"/>
      <c r="H72" s="9">
        <v>5</v>
      </c>
      <c r="I72" s="17">
        <v>14.26</v>
      </c>
      <c r="J72" s="18">
        <f t="shared" si="2"/>
        <v>15.162657999999999</v>
      </c>
      <c r="K72" s="32">
        <f t="shared" si="3"/>
        <v>75.813289999999995</v>
      </c>
      <c r="L72" s="9" t="s">
        <v>108</v>
      </c>
      <c r="M72" s="9" t="s">
        <v>26</v>
      </c>
      <c r="N72" s="9" t="s">
        <v>26</v>
      </c>
      <c r="O72" s="9" t="s">
        <v>27</v>
      </c>
      <c r="P72" s="9" t="s">
        <v>109</v>
      </c>
      <c r="Q72" s="20">
        <v>46194</v>
      </c>
      <c r="R72" s="20">
        <v>46162</v>
      </c>
      <c r="S72" s="9" t="s">
        <v>29</v>
      </c>
      <c r="T72" s="9" t="s">
        <v>30</v>
      </c>
      <c r="U72" s="5">
        <v>45744</v>
      </c>
      <c r="V72" s="5">
        <v>45997</v>
      </c>
    </row>
    <row r="73" spans="1:22" ht="28.5" x14ac:dyDescent="0.25">
      <c r="A73" s="2">
        <v>3947</v>
      </c>
      <c r="B73" s="8" t="s">
        <v>106</v>
      </c>
      <c r="C73" s="8"/>
      <c r="D73" s="3">
        <v>149</v>
      </c>
      <c r="E73" s="7" t="s">
        <v>120</v>
      </c>
      <c r="F73" s="9" t="s">
        <v>24</v>
      </c>
      <c r="G73" s="9"/>
      <c r="H73" s="9">
        <v>150</v>
      </c>
      <c r="I73" s="17">
        <v>7.1</v>
      </c>
      <c r="J73" s="18">
        <f t="shared" si="2"/>
        <v>7.5494299999999992</v>
      </c>
      <c r="K73" s="32">
        <f t="shared" si="3"/>
        <v>1132.4144999999999</v>
      </c>
      <c r="L73" s="9" t="s">
        <v>108</v>
      </c>
      <c r="M73" s="9" t="s">
        <v>26</v>
      </c>
      <c r="N73" s="9" t="s">
        <v>26</v>
      </c>
      <c r="O73" s="9" t="s">
        <v>27</v>
      </c>
      <c r="P73" s="9" t="s">
        <v>109</v>
      </c>
      <c r="Q73" s="20">
        <v>46194</v>
      </c>
      <c r="R73" s="20">
        <v>46162</v>
      </c>
      <c r="S73" s="9" t="s">
        <v>29</v>
      </c>
      <c r="T73" s="9" t="s">
        <v>30</v>
      </c>
      <c r="U73" s="5">
        <v>45744</v>
      </c>
      <c r="V73" s="5">
        <v>45997</v>
      </c>
    </row>
    <row r="74" spans="1:22" ht="28.5" x14ac:dyDescent="0.25">
      <c r="A74" s="2">
        <v>3705</v>
      </c>
      <c r="B74" s="8" t="s">
        <v>106</v>
      </c>
      <c r="C74" s="8"/>
      <c r="D74" s="3">
        <v>437</v>
      </c>
      <c r="E74" s="7" t="s">
        <v>121</v>
      </c>
      <c r="F74" s="9" t="s">
        <v>24</v>
      </c>
      <c r="G74" s="9"/>
      <c r="H74" s="9">
        <v>0</v>
      </c>
      <c r="I74" s="17">
        <v>3.7389999999999999</v>
      </c>
      <c r="J74" s="18">
        <f t="shared" si="2"/>
        <v>3.9756786999999996</v>
      </c>
      <c r="K74" s="32">
        <f t="shared" si="3"/>
        <v>0</v>
      </c>
      <c r="L74" s="9" t="s">
        <v>108</v>
      </c>
      <c r="M74" s="9" t="s">
        <v>26</v>
      </c>
      <c r="N74" s="9" t="s">
        <v>26</v>
      </c>
      <c r="O74" s="9" t="s">
        <v>27</v>
      </c>
      <c r="P74" s="9" t="s">
        <v>109</v>
      </c>
      <c r="Q74" s="20">
        <v>46194</v>
      </c>
      <c r="R74" s="20">
        <v>46162</v>
      </c>
      <c r="S74" s="9" t="s">
        <v>29</v>
      </c>
      <c r="T74" s="9" t="s">
        <v>30</v>
      </c>
      <c r="U74" s="5">
        <v>45744</v>
      </c>
      <c r="V74" s="5">
        <v>45997</v>
      </c>
    </row>
    <row r="75" spans="1:22" ht="28.5" x14ac:dyDescent="0.25">
      <c r="A75" s="2" t="s">
        <v>89</v>
      </c>
      <c r="B75" s="8" t="s">
        <v>106</v>
      </c>
      <c r="C75" s="8"/>
      <c r="D75" s="3">
        <v>0</v>
      </c>
      <c r="E75" s="7" t="s">
        <v>122</v>
      </c>
      <c r="F75" s="9" t="s">
        <v>24</v>
      </c>
      <c r="G75" s="9"/>
      <c r="H75" s="9">
        <v>3</v>
      </c>
      <c r="I75" s="17">
        <v>9.9</v>
      </c>
      <c r="J75" s="18">
        <f t="shared" si="2"/>
        <v>10.526669999999999</v>
      </c>
      <c r="K75" s="32">
        <f t="shared" si="3"/>
        <v>31.580009999999998</v>
      </c>
      <c r="L75" s="9" t="s">
        <v>108</v>
      </c>
      <c r="M75" s="9" t="s">
        <v>26</v>
      </c>
      <c r="N75" s="9" t="s">
        <v>26</v>
      </c>
      <c r="O75" s="9" t="s">
        <v>27</v>
      </c>
      <c r="P75" s="9" t="s">
        <v>109</v>
      </c>
      <c r="Q75" s="20">
        <v>46194</v>
      </c>
      <c r="R75" s="20">
        <v>46162</v>
      </c>
      <c r="S75" s="9" t="s">
        <v>29</v>
      </c>
      <c r="T75" s="9" t="s">
        <v>30</v>
      </c>
      <c r="U75" s="5">
        <v>45744</v>
      </c>
      <c r="V75" s="5">
        <v>45997</v>
      </c>
    </row>
    <row r="76" spans="1:22" ht="28.5" x14ac:dyDescent="0.25">
      <c r="A76" s="2">
        <v>3934</v>
      </c>
      <c r="B76" s="8" t="s">
        <v>106</v>
      </c>
      <c r="C76" s="8"/>
      <c r="D76" s="3">
        <v>27</v>
      </c>
      <c r="E76" s="7" t="s">
        <v>123</v>
      </c>
      <c r="F76" s="9" t="s">
        <v>24</v>
      </c>
      <c r="G76" s="9"/>
      <c r="H76" s="9">
        <v>10</v>
      </c>
      <c r="I76" s="17">
        <v>12.22</v>
      </c>
      <c r="J76" s="18">
        <f t="shared" si="2"/>
        <v>12.993525999999999</v>
      </c>
      <c r="K76" s="32">
        <f t="shared" si="3"/>
        <v>129.93526</v>
      </c>
      <c r="L76" s="9" t="s">
        <v>108</v>
      </c>
      <c r="M76" s="9" t="s">
        <v>26</v>
      </c>
      <c r="N76" s="9" t="s">
        <v>26</v>
      </c>
      <c r="O76" s="9" t="s">
        <v>27</v>
      </c>
      <c r="P76" s="9" t="s">
        <v>109</v>
      </c>
      <c r="Q76" s="20">
        <v>46194</v>
      </c>
      <c r="R76" s="20">
        <v>46162</v>
      </c>
      <c r="S76" s="9" t="s">
        <v>29</v>
      </c>
      <c r="T76" s="9" t="s">
        <v>30</v>
      </c>
      <c r="U76" s="5">
        <v>45744</v>
      </c>
      <c r="V76" s="5">
        <v>45997</v>
      </c>
    </row>
    <row r="77" spans="1:22" ht="43.5" x14ac:dyDescent="0.25">
      <c r="A77" s="2" t="s">
        <v>124</v>
      </c>
      <c r="B77" s="8" t="s">
        <v>106</v>
      </c>
      <c r="C77" s="8"/>
      <c r="D77" s="3">
        <v>0</v>
      </c>
      <c r="E77" s="10" t="s">
        <v>125</v>
      </c>
      <c r="F77" s="9" t="s">
        <v>24</v>
      </c>
      <c r="G77" s="9"/>
      <c r="H77" s="9">
        <v>30</v>
      </c>
      <c r="I77" s="17">
        <v>35.200000000000003</v>
      </c>
      <c r="J77" s="18">
        <f t="shared" si="2"/>
        <v>37.428159999999998</v>
      </c>
      <c r="K77" s="32">
        <f t="shared" si="3"/>
        <v>1122.8447999999999</v>
      </c>
      <c r="L77" s="9" t="s">
        <v>108</v>
      </c>
      <c r="M77" s="9" t="s">
        <v>26</v>
      </c>
      <c r="N77" s="9" t="s">
        <v>26</v>
      </c>
      <c r="O77" s="9" t="s">
        <v>27</v>
      </c>
      <c r="P77" s="9" t="s">
        <v>109</v>
      </c>
      <c r="Q77" s="20">
        <v>46194</v>
      </c>
      <c r="R77" s="20">
        <v>46162</v>
      </c>
      <c r="S77" s="9" t="s">
        <v>29</v>
      </c>
      <c r="T77" s="9" t="s">
        <v>30</v>
      </c>
      <c r="U77" s="5">
        <v>45744</v>
      </c>
      <c r="V77" s="5">
        <v>45997</v>
      </c>
    </row>
    <row r="78" spans="1:22" ht="28.5" x14ac:dyDescent="0.25">
      <c r="A78" s="2">
        <v>2160</v>
      </c>
      <c r="B78" s="8" t="s">
        <v>106</v>
      </c>
      <c r="C78" s="8"/>
      <c r="D78" s="3">
        <v>0</v>
      </c>
      <c r="E78" s="7" t="s">
        <v>126</v>
      </c>
      <c r="F78" s="9" t="s">
        <v>24</v>
      </c>
      <c r="G78" s="9"/>
      <c r="H78" s="9">
        <v>4</v>
      </c>
      <c r="I78" s="17">
        <v>54.99</v>
      </c>
      <c r="J78" s="18">
        <f t="shared" si="2"/>
        <v>58.470866999999998</v>
      </c>
      <c r="K78" s="32">
        <f t="shared" si="3"/>
        <v>233.88346799999999</v>
      </c>
      <c r="L78" s="9" t="s">
        <v>108</v>
      </c>
      <c r="M78" s="9" t="s">
        <v>26</v>
      </c>
      <c r="N78" s="9" t="s">
        <v>26</v>
      </c>
      <c r="O78" s="9" t="s">
        <v>27</v>
      </c>
      <c r="P78" s="9" t="s">
        <v>109</v>
      </c>
      <c r="Q78" s="20">
        <v>46194</v>
      </c>
      <c r="R78" s="20">
        <v>46162</v>
      </c>
      <c r="S78" s="9" t="s">
        <v>29</v>
      </c>
      <c r="T78" s="9" t="s">
        <v>30</v>
      </c>
      <c r="U78" s="5">
        <v>45744</v>
      </c>
      <c r="V78" s="5">
        <v>45997</v>
      </c>
    </row>
    <row r="79" spans="1:22" ht="28.5" x14ac:dyDescent="0.25">
      <c r="A79" s="2">
        <v>3653</v>
      </c>
      <c r="B79" s="8" t="s">
        <v>106</v>
      </c>
      <c r="C79" s="8"/>
      <c r="D79" s="3">
        <v>2</v>
      </c>
      <c r="E79" s="7" t="s">
        <v>127</v>
      </c>
      <c r="F79" s="9" t="s">
        <v>24</v>
      </c>
      <c r="G79" s="9"/>
      <c r="H79" s="9">
        <v>10</v>
      </c>
      <c r="I79" s="17">
        <v>30.71</v>
      </c>
      <c r="J79" s="18">
        <f t="shared" si="2"/>
        <v>32.653942999999998</v>
      </c>
      <c r="K79" s="32">
        <f t="shared" si="3"/>
        <v>326.53942999999998</v>
      </c>
      <c r="L79" s="9" t="s">
        <v>108</v>
      </c>
      <c r="M79" s="9" t="s">
        <v>26</v>
      </c>
      <c r="N79" s="9" t="s">
        <v>26</v>
      </c>
      <c r="O79" s="9" t="s">
        <v>27</v>
      </c>
      <c r="P79" s="9" t="s">
        <v>109</v>
      </c>
      <c r="Q79" s="20">
        <v>46194</v>
      </c>
      <c r="R79" s="20">
        <v>46162</v>
      </c>
      <c r="S79" s="9" t="s">
        <v>29</v>
      </c>
      <c r="T79" s="9" t="s">
        <v>30</v>
      </c>
      <c r="U79" s="5">
        <v>45744</v>
      </c>
      <c r="V79" s="5">
        <v>45997</v>
      </c>
    </row>
    <row r="80" spans="1:22" ht="28.5" x14ac:dyDescent="0.25">
      <c r="A80" s="2">
        <v>3731</v>
      </c>
      <c r="B80" s="8" t="s">
        <v>106</v>
      </c>
      <c r="C80" s="8"/>
      <c r="D80" s="3">
        <v>51</v>
      </c>
      <c r="E80" s="7" t="s">
        <v>128</v>
      </c>
      <c r="F80" s="9" t="s">
        <v>24</v>
      </c>
      <c r="G80" s="9"/>
      <c r="H80" s="9">
        <v>70</v>
      </c>
      <c r="I80" s="17">
        <v>9.4499999999999993</v>
      </c>
      <c r="J80" s="18">
        <f t="shared" si="2"/>
        <v>10.048184999999998</v>
      </c>
      <c r="K80" s="32">
        <f t="shared" si="3"/>
        <v>703.37294999999983</v>
      </c>
      <c r="L80" s="9" t="s">
        <v>108</v>
      </c>
      <c r="M80" s="9" t="s">
        <v>26</v>
      </c>
      <c r="N80" s="9" t="s">
        <v>26</v>
      </c>
      <c r="O80" s="9" t="s">
        <v>27</v>
      </c>
      <c r="P80" s="9" t="s">
        <v>109</v>
      </c>
      <c r="Q80" s="20">
        <v>46194</v>
      </c>
      <c r="R80" s="20">
        <v>46162</v>
      </c>
      <c r="S80" s="9" t="s">
        <v>29</v>
      </c>
      <c r="T80" s="9" t="s">
        <v>30</v>
      </c>
      <c r="U80" s="5">
        <v>45744</v>
      </c>
      <c r="V80" s="5">
        <v>45997</v>
      </c>
    </row>
    <row r="81" spans="1:22" ht="28.5" x14ac:dyDescent="0.25">
      <c r="A81" s="2">
        <v>430</v>
      </c>
      <c r="B81" s="8" t="s">
        <v>106</v>
      </c>
      <c r="C81" s="8"/>
      <c r="D81" s="3">
        <v>4</v>
      </c>
      <c r="E81" s="7" t="s">
        <v>129</v>
      </c>
      <c r="F81" s="9" t="s">
        <v>24</v>
      </c>
      <c r="G81" s="9"/>
      <c r="H81" s="9">
        <v>0</v>
      </c>
      <c r="I81" s="17">
        <v>14.55</v>
      </c>
      <c r="J81" s="18">
        <f t="shared" si="2"/>
        <v>15.471015</v>
      </c>
      <c r="K81" s="32">
        <f t="shared" si="3"/>
        <v>0</v>
      </c>
      <c r="L81" s="9" t="s">
        <v>108</v>
      </c>
      <c r="M81" s="9" t="s">
        <v>26</v>
      </c>
      <c r="N81" s="9" t="s">
        <v>26</v>
      </c>
      <c r="O81" s="9" t="s">
        <v>27</v>
      </c>
      <c r="P81" s="9" t="s">
        <v>109</v>
      </c>
      <c r="Q81" s="20">
        <v>46194</v>
      </c>
      <c r="R81" s="20">
        <v>46162</v>
      </c>
      <c r="S81" s="9" t="s">
        <v>29</v>
      </c>
      <c r="T81" s="9" t="s">
        <v>30</v>
      </c>
      <c r="U81" s="5">
        <v>45744</v>
      </c>
      <c r="V81" s="5">
        <v>45997</v>
      </c>
    </row>
    <row r="82" spans="1:22" ht="28.5" x14ac:dyDescent="0.25">
      <c r="A82" s="2">
        <v>3227</v>
      </c>
      <c r="B82" s="8" t="s">
        <v>106</v>
      </c>
      <c r="C82" s="8"/>
      <c r="D82" s="3">
        <v>3</v>
      </c>
      <c r="E82" s="7" t="s">
        <v>130</v>
      </c>
      <c r="F82" s="9" t="s">
        <v>24</v>
      </c>
      <c r="G82" s="9"/>
      <c r="H82" s="9">
        <v>5</v>
      </c>
      <c r="I82" s="17">
        <v>18.329000000000001</v>
      </c>
      <c r="J82" s="18">
        <f t="shared" si="2"/>
        <v>19.489225699999999</v>
      </c>
      <c r="K82" s="32">
        <f t="shared" si="3"/>
        <v>97.446128499999986</v>
      </c>
      <c r="L82" s="9" t="s">
        <v>108</v>
      </c>
      <c r="M82" s="9" t="s">
        <v>26</v>
      </c>
      <c r="N82" s="9" t="s">
        <v>26</v>
      </c>
      <c r="O82" s="9" t="s">
        <v>27</v>
      </c>
      <c r="P82" s="9" t="s">
        <v>109</v>
      </c>
      <c r="Q82" s="20">
        <v>46194</v>
      </c>
      <c r="R82" s="20">
        <v>46162</v>
      </c>
      <c r="S82" s="9" t="s">
        <v>29</v>
      </c>
      <c r="T82" s="9" t="s">
        <v>30</v>
      </c>
      <c r="U82" s="5">
        <v>45744</v>
      </c>
      <c r="V82" s="5">
        <v>45997</v>
      </c>
    </row>
    <row r="83" spans="1:22" ht="28.5" x14ac:dyDescent="0.25">
      <c r="A83" s="2">
        <v>1826</v>
      </c>
      <c r="B83" s="8" t="s">
        <v>106</v>
      </c>
      <c r="C83" s="8"/>
      <c r="D83" s="3">
        <v>730</v>
      </c>
      <c r="E83" s="7" t="s">
        <v>131</v>
      </c>
      <c r="F83" s="9" t="s">
        <v>24</v>
      </c>
      <c r="G83" s="9"/>
      <c r="H83" s="9">
        <v>0</v>
      </c>
      <c r="I83" s="17">
        <v>0.85199999999999998</v>
      </c>
      <c r="J83" s="18">
        <f t="shared" si="2"/>
        <v>0.90593159999999995</v>
      </c>
      <c r="K83" s="32">
        <f t="shared" si="3"/>
        <v>0</v>
      </c>
      <c r="L83" s="9" t="s">
        <v>108</v>
      </c>
      <c r="M83" s="9" t="s">
        <v>26</v>
      </c>
      <c r="N83" s="9" t="s">
        <v>26</v>
      </c>
      <c r="O83" s="9" t="s">
        <v>27</v>
      </c>
      <c r="P83" s="9" t="s">
        <v>109</v>
      </c>
      <c r="Q83" s="20">
        <v>46194</v>
      </c>
      <c r="R83" s="20">
        <v>46162</v>
      </c>
      <c r="S83" s="9" t="s">
        <v>29</v>
      </c>
      <c r="T83" s="9" t="s">
        <v>30</v>
      </c>
      <c r="U83" s="5">
        <v>45744</v>
      </c>
      <c r="V83" s="5">
        <v>45997</v>
      </c>
    </row>
    <row r="84" spans="1:22" ht="28.5" x14ac:dyDescent="0.25">
      <c r="A84" s="2">
        <v>1827</v>
      </c>
      <c r="B84" s="8" t="s">
        <v>106</v>
      </c>
      <c r="C84" s="8"/>
      <c r="D84" s="3">
        <v>64</v>
      </c>
      <c r="E84" s="7" t="s">
        <v>132</v>
      </c>
      <c r="F84" s="9" t="s">
        <v>24</v>
      </c>
      <c r="G84" s="9"/>
      <c r="H84" s="9">
        <v>50</v>
      </c>
      <c r="I84" s="17">
        <v>0.73799999999999999</v>
      </c>
      <c r="J84" s="18">
        <f t="shared" si="2"/>
        <v>0.78471539999999995</v>
      </c>
      <c r="K84" s="32">
        <f t="shared" si="3"/>
        <v>39.235769999999995</v>
      </c>
      <c r="L84" s="9" t="s">
        <v>108</v>
      </c>
      <c r="M84" s="9" t="s">
        <v>26</v>
      </c>
      <c r="N84" s="9" t="s">
        <v>26</v>
      </c>
      <c r="O84" s="9" t="s">
        <v>27</v>
      </c>
      <c r="P84" s="9" t="s">
        <v>109</v>
      </c>
      <c r="Q84" s="20">
        <v>46194</v>
      </c>
      <c r="R84" s="20">
        <v>46162</v>
      </c>
      <c r="S84" s="9" t="s">
        <v>29</v>
      </c>
      <c r="T84" s="9" t="s">
        <v>30</v>
      </c>
      <c r="U84" s="5">
        <v>45744</v>
      </c>
      <c r="V84" s="5">
        <v>45997</v>
      </c>
    </row>
    <row r="85" spans="1:22" ht="28.5" x14ac:dyDescent="0.25">
      <c r="A85" s="2">
        <v>370</v>
      </c>
      <c r="B85" s="8" t="s">
        <v>106</v>
      </c>
      <c r="C85" s="8"/>
      <c r="D85" s="3">
        <v>261</v>
      </c>
      <c r="E85" s="7" t="s">
        <v>133</v>
      </c>
      <c r="F85" s="9" t="s">
        <v>24</v>
      </c>
      <c r="G85" s="9"/>
      <c r="H85" s="9">
        <v>0</v>
      </c>
      <c r="I85" s="17">
        <v>0.7</v>
      </c>
      <c r="J85" s="18">
        <f t="shared" si="2"/>
        <v>0.74430999999999992</v>
      </c>
      <c r="K85" s="32">
        <f t="shared" si="3"/>
        <v>0</v>
      </c>
      <c r="L85" s="9" t="s">
        <v>108</v>
      </c>
      <c r="M85" s="9" t="s">
        <v>26</v>
      </c>
      <c r="N85" s="9" t="s">
        <v>26</v>
      </c>
      <c r="O85" s="9" t="s">
        <v>27</v>
      </c>
      <c r="P85" s="9" t="s">
        <v>109</v>
      </c>
      <c r="Q85" s="20">
        <v>46194</v>
      </c>
      <c r="R85" s="20">
        <v>46162</v>
      </c>
      <c r="S85" s="9" t="s">
        <v>29</v>
      </c>
      <c r="T85" s="9" t="s">
        <v>30</v>
      </c>
      <c r="U85" s="5">
        <v>45744</v>
      </c>
      <c r="V85" s="5">
        <v>45997</v>
      </c>
    </row>
    <row r="86" spans="1:22" ht="28.5" x14ac:dyDescent="0.25">
      <c r="A86" s="2">
        <v>3936</v>
      </c>
      <c r="B86" s="8" t="s">
        <v>106</v>
      </c>
      <c r="C86" s="8"/>
      <c r="D86" s="3">
        <v>16</v>
      </c>
      <c r="E86" s="7" t="s">
        <v>134</v>
      </c>
      <c r="F86" s="9" t="s">
        <v>24</v>
      </c>
      <c r="G86" s="9"/>
      <c r="H86" s="9">
        <v>20</v>
      </c>
      <c r="I86" s="17">
        <v>1.42</v>
      </c>
      <c r="J86" s="18">
        <f t="shared" si="2"/>
        <v>1.5098859999999998</v>
      </c>
      <c r="K86" s="32">
        <f t="shared" si="3"/>
        <v>30.197719999999997</v>
      </c>
      <c r="L86" s="9" t="s">
        <v>108</v>
      </c>
      <c r="M86" s="9" t="s">
        <v>26</v>
      </c>
      <c r="N86" s="9" t="s">
        <v>26</v>
      </c>
      <c r="O86" s="9" t="s">
        <v>27</v>
      </c>
      <c r="P86" s="9" t="s">
        <v>109</v>
      </c>
      <c r="Q86" s="20">
        <v>46194</v>
      </c>
      <c r="R86" s="20">
        <v>46162</v>
      </c>
      <c r="S86" s="9" t="s">
        <v>29</v>
      </c>
      <c r="T86" s="9" t="s">
        <v>30</v>
      </c>
      <c r="U86" s="5">
        <v>45744</v>
      </c>
      <c r="V86" s="5">
        <v>45997</v>
      </c>
    </row>
    <row r="87" spans="1:22" ht="28.5" x14ac:dyDescent="0.25">
      <c r="A87" s="2">
        <v>3385</v>
      </c>
      <c r="B87" s="8" t="s">
        <v>106</v>
      </c>
      <c r="C87" s="8"/>
      <c r="D87" s="3">
        <v>16</v>
      </c>
      <c r="E87" s="7" t="s">
        <v>135</v>
      </c>
      <c r="F87" s="9" t="s">
        <v>24</v>
      </c>
      <c r="G87" s="9"/>
      <c r="H87" s="9">
        <v>0</v>
      </c>
      <c r="I87" s="17">
        <v>10.053000000000001</v>
      </c>
      <c r="J87" s="18">
        <f t="shared" si="2"/>
        <v>10.6893549</v>
      </c>
      <c r="K87" s="32">
        <f t="shared" si="3"/>
        <v>0</v>
      </c>
      <c r="L87" s="9" t="s">
        <v>108</v>
      </c>
      <c r="M87" s="9" t="s">
        <v>26</v>
      </c>
      <c r="N87" s="9" t="s">
        <v>26</v>
      </c>
      <c r="O87" s="9" t="s">
        <v>27</v>
      </c>
      <c r="P87" s="9" t="s">
        <v>109</v>
      </c>
      <c r="Q87" s="20">
        <v>46194</v>
      </c>
      <c r="R87" s="20">
        <v>46162</v>
      </c>
      <c r="S87" s="9" t="s">
        <v>29</v>
      </c>
      <c r="T87" s="9" t="s">
        <v>30</v>
      </c>
      <c r="U87" s="5">
        <v>45744</v>
      </c>
      <c r="V87" s="5">
        <v>45997</v>
      </c>
    </row>
    <row r="88" spans="1:22" ht="28.5" x14ac:dyDescent="0.25">
      <c r="A88" s="2">
        <v>2951</v>
      </c>
      <c r="B88" s="8" t="s">
        <v>106</v>
      </c>
      <c r="C88" s="8"/>
      <c r="D88" s="3">
        <v>58</v>
      </c>
      <c r="E88" s="7" t="s">
        <v>136</v>
      </c>
      <c r="F88" s="9" t="s">
        <v>81</v>
      </c>
      <c r="G88" s="9"/>
      <c r="H88" s="9">
        <v>0</v>
      </c>
      <c r="I88" s="17">
        <v>2.9009999999999998</v>
      </c>
      <c r="J88" s="18">
        <f t="shared" si="2"/>
        <v>3.0846332999999997</v>
      </c>
      <c r="K88" s="32">
        <f t="shared" si="3"/>
        <v>0</v>
      </c>
      <c r="L88" s="9" t="s">
        <v>108</v>
      </c>
      <c r="M88" s="9" t="s">
        <v>26</v>
      </c>
      <c r="N88" s="9" t="s">
        <v>26</v>
      </c>
      <c r="O88" s="9" t="s">
        <v>27</v>
      </c>
      <c r="P88" s="9" t="s">
        <v>109</v>
      </c>
      <c r="Q88" s="20">
        <v>46194</v>
      </c>
      <c r="R88" s="20">
        <v>46162</v>
      </c>
      <c r="S88" s="9" t="s">
        <v>29</v>
      </c>
      <c r="T88" s="9" t="s">
        <v>30</v>
      </c>
      <c r="U88" s="5">
        <v>45744</v>
      </c>
      <c r="V88" s="5">
        <v>45997</v>
      </c>
    </row>
    <row r="89" spans="1:22" ht="28.5" x14ac:dyDescent="0.25">
      <c r="A89" s="2">
        <v>397</v>
      </c>
      <c r="B89" s="8" t="s">
        <v>106</v>
      </c>
      <c r="C89" s="8"/>
      <c r="D89" s="3">
        <v>33</v>
      </c>
      <c r="E89" s="7" t="s">
        <v>137</v>
      </c>
      <c r="F89" s="9" t="s">
        <v>81</v>
      </c>
      <c r="G89" s="9"/>
      <c r="H89" s="9">
        <v>0</v>
      </c>
      <c r="I89" s="17">
        <v>4.08</v>
      </c>
      <c r="J89" s="18">
        <f t="shared" si="2"/>
        <v>4.3382639999999997</v>
      </c>
      <c r="K89" s="32">
        <f t="shared" si="3"/>
        <v>0</v>
      </c>
      <c r="L89" s="9" t="s">
        <v>108</v>
      </c>
      <c r="M89" s="9" t="s">
        <v>26</v>
      </c>
      <c r="N89" s="9" t="s">
        <v>26</v>
      </c>
      <c r="O89" s="9" t="s">
        <v>27</v>
      </c>
      <c r="P89" s="9" t="s">
        <v>109</v>
      </c>
      <c r="Q89" s="20">
        <v>46194</v>
      </c>
      <c r="R89" s="20">
        <v>46162</v>
      </c>
      <c r="S89" s="9" t="s">
        <v>29</v>
      </c>
      <c r="T89" s="9" t="s">
        <v>30</v>
      </c>
      <c r="U89" s="5">
        <v>45744</v>
      </c>
      <c r="V89" s="5">
        <v>45997</v>
      </c>
    </row>
    <row r="90" spans="1:22" ht="28.5" x14ac:dyDescent="0.25">
      <c r="A90" s="2">
        <v>1830</v>
      </c>
      <c r="B90" s="8" t="s">
        <v>106</v>
      </c>
      <c r="C90" s="8"/>
      <c r="D90" s="3">
        <v>59</v>
      </c>
      <c r="E90" s="7" t="s">
        <v>138</v>
      </c>
      <c r="F90" s="9" t="s">
        <v>81</v>
      </c>
      <c r="G90" s="9"/>
      <c r="H90" s="9">
        <v>0</v>
      </c>
      <c r="I90" s="17">
        <v>3.8</v>
      </c>
      <c r="J90" s="18">
        <f t="shared" si="2"/>
        <v>4.0405399999999991</v>
      </c>
      <c r="K90" s="32">
        <f t="shared" si="3"/>
        <v>0</v>
      </c>
      <c r="L90" s="9" t="s">
        <v>108</v>
      </c>
      <c r="M90" s="9" t="s">
        <v>26</v>
      </c>
      <c r="N90" s="9" t="s">
        <v>26</v>
      </c>
      <c r="O90" s="9" t="s">
        <v>27</v>
      </c>
      <c r="P90" s="9" t="s">
        <v>109</v>
      </c>
      <c r="Q90" s="20">
        <v>46194</v>
      </c>
      <c r="R90" s="20">
        <v>46162</v>
      </c>
      <c r="S90" s="9" t="s">
        <v>29</v>
      </c>
      <c r="T90" s="9" t="s">
        <v>30</v>
      </c>
      <c r="U90" s="5">
        <v>45744</v>
      </c>
      <c r="V90" s="5">
        <v>45997</v>
      </c>
    </row>
    <row r="91" spans="1:22" ht="28.5" x14ac:dyDescent="0.25">
      <c r="A91" s="2">
        <v>1619</v>
      </c>
      <c r="B91" s="8" t="s">
        <v>106</v>
      </c>
      <c r="C91" s="8"/>
      <c r="D91" s="3">
        <v>63</v>
      </c>
      <c r="E91" s="7" t="s">
        <v>139</v>
      </c>
      <c r="F91" s="9" t="s">
        <v>81</v>
      </c>
      <c r="G91" s="9"/>
      <c r="H91" s="9">
        <v>0</v>
      </c>
      <c r="I91" s="17">
        <v>3.77</v>
      </c>
      <c r="J91" s="18">
        <f t="shared" si="2"/>
        <v>4.0086409999999999</v>
      </c>
      <c r="K91" s="32">
        <f t="shared" si="3"/>
        <v>0</v>
      </c>
      <c r="L91" s="9" t="s">
        <v>108</v>
      </c>
      <c r="M91" s="9" t="s">
        <v>26</v>
      </c>
      <c r="N91" s="9" t="s">
        <v>26</v>
      </c>
      <c r="O91" s="9" t="s">
        <v>27</v>
      </c>
      <c r="P91" s="9" t="s">
        <v>109</v>
      </c>
      <c r="Q91" s="20">
        <v>46194</v>
      </c>
      <c r="R91" s="20">
        <v>46162</v>
      </c>
      <c r="S91" s="9" t="s">
        <v>29</v>
      </c>
      <c r="T91" s="9" t="s">
        <v>30</v>
      </c>
      <c r="U91" s="5">
        <v>45744</v>
      </c>
      <c r="V91" s="5">
        <v>45997</v>
      </c>
    </row>
    <row r="92" spans="1:22" ht="28.5" x14ac:dyDescent="0.25">
      <c r="A92" s="2">
        <v>2959</v>
      </c>
      <c r="B92" s="8" t="s">
        <v>106</v>
      </c>
      <c r="C92" s="8"/>
      <c r="D92" s="3">
        <v>0</v>
      </c>
      <c r="E92" s="7" t="s">
        <v>140</v>
      </c>
      <c r="F92" s="9" t="s">
        <v>81</v>
      </c>
      <c r="G92" s="9"/>
      <c r="H92" s="9">
        <v>1</v>
      </c>
      <c r="I92" s="17">
        <v>3.3</v>
      </c>
      <c r="J92" s="18">
        <f t="shared" si="2"/>
        <v>3.5088899999999996</v>
      </c>
      <c r="K92" s="32">
        <f t="shared" si="3"/>
        <v>3.5088899999999996</v>
      </c>
      <c r="L92" s="9" t="s">
        <v>108</v>
      </c>
      <c r="M92" s="9" t="s">
        <v>26</v>
      </c>
      <c r="N92" s="9" t="s">
        <v>26</v>
      </c>
      <c r="O92" s="9" t="s">
        <v>27</v>
      </c>
      <c r="P92" s="9" t="s">
        <v>109</v>
      </c>
      <c r="Q92" s="20">
        <v>46194</v>
      </c>
      <c r="R92" s="20">
        <v>46162</v>
      </c>
      <c r="S92" s="9" t="s">
        <v>29</v>
      </c>
      <c r="T92" s="9" t="s">
        <v>30</v>
      </c>
      <c r="U92" s="5">
        <v>45744</v>
      </c>
      <c r="V92" s="5">
        <v>45997</v>
      </c>
    </row>
    <row r="93" spans="1:22" ht="42.75" x14ac:dyDescent="0.25">
      <c r="A93" s="2">
        <v>438</v>
      </c>
      <c r="B93" s="8" t="s">
        <v>106</v>
      </c>
      <c r="C93" s="8"/>
      <c r="D93" s="3">
        <v>4</v>
      </c>
      <c r="E93" s="11" t="s">
        <v>141</v>
      </c>
      <c r="F93" s="9" t="s">
        <v>24</v>
      </c>
      <c r="G93" s="9"/>
      <c r="H93" s="9">
        <v>30</v>
      </c>
      <c r="I93" s="17">
        <v>2.8809999999999998</v>
      </c>
      <c r="J93" s="18">
        <f t="shared" si="2"/>
        <v>3.0633672999999995</v>
      </c>
      <c r="K93" s="32">
        <f t="shared" si="3"/>
        <v>91.901018999999991</v>
      </c>
      <c r="L93" s="9" t="s">
        <v>108</v>
      </c>
      <c r="M93" s="9" t="s">
        <v>26</v>
      </c>
      <c r="N93" s="9" t="s">
        <v>26</v>
      </c>
      <c r="O93" s="9" t="s">
        <v>27</v>
      </c>
      <c r="P93" s="9" t="s">
        <v>109</v>
      </c>
      <c r="Q93" s="20">
        <v>46194</v>
      </c>
      <c r="R93" s="20">
        <v>46162</v>
      </c>
      <c r="S93" s="9" t="s">
        <v>29</v>
      </c>
      <c r="T93" s="9" t="s">
        <v>30</v>
      </c>
      <c r="U93" s="5">
        <v>45744</v>
      </c>
      <c r="V93" s="5">
        <v>45997</v>
      </c>
    </row>
    <row r="94" spans="1:22" ht="42.75" x14ac:dyDescent="0.25">
      <c r="A94" s="2">
        <v>3017</v>
      </c>
      <c r="B94" s="8" t="s">
        <v>106</v>
      </c>
      <c r="C94" s="8"/>
      <c r="D94" s="3">
        <v>0</v>
      </c>
      <c r="E94" s="7" t="s">
        <v>142</v>
      </c>
      <c r="F94" s="9" t="s">
        <v>24</v>
      </c>
      <c r="G94" s="9"/>
      <c r="H94" s="9">
        <v>30</v>
      </c>
      <c r="I94" s="17">
        <v>7.6</v>
      </c>
      <c r="J94" s="18">
        <f t="shared" si="2"/>
        <v>8.0810799999999983</v>
      </c>
      <c r="K94" s="32">
        <f t="shared" si="3"/>
        <v>242.43239999999994</v>
      </c>
      <c r="L94" s="9" t="s">
        <v>108</v>
      </c>
      <c r="M94" s="9" t="s">
        <v>26</v>
      </c>
      <c r="N94" s="9" t="s">
        <v>26</v>
      </c>
      <c r="O94" s="9" t="s">
        <v>27</v>
      </c>
      <c r="P94" s="9" t="s">
        <v>109</v>
      </c>
      <c r="Q94" s="20">
        <v>46194</v>
      </c>
      <c r="R94" s="20">
        <v>46162</v>
      </c>
      <c r="S94" s="9" t="s">
        <v>29</v>
      </c>
      <c r="T94" s="9" t="s">
        <v>30</v>
      </c>
      <c r="U94" s="5">
        <v>45744</v>
      </c>
      <c r="V94" s="5">
        <v>45997</v>
      </c>
    </row>
    <row r="95" spans="1:22" ht="28.5" x14ac:dyDescent="0.25">
      <c r="A95" s="2">
        <v>3493</v>
      </c>
      <c r="B95" s="8" t="s">
        <v>106</v>
      </c>
      <c r="C95" s="8"/>
      <c r="D95" s="3">
        <v>0</v>
      </c>
      <c r="E95" s="7" t="s">
        <v>143</v>
      </c>
      <c r="F95" s="9" t="s">
        <v>24</v>
      </c>
      <c r="G95" s="9"/>
      <c r="H95" s="9">
        <v>12</v>
      </c>
      <c r="I95" s="17">
        <v>8.2420000000000009</v>
      </c>
      <c r="J95" s="18">
        <f t="shared" si="2"/>
        <v>8.7637186000000007</v>
      </c>
      <c r="K95" s="32">
        <f t="shared" si="3"/>
        <v>105.16462320000001</v>
      </c>
      <c r="L95" s="9" t="s">
        <v>108</v>
      </c>
      <c r="M95" s="9" t="s">
        <v>26</v>
      </c>
      <c r="N95" s="9" t="s">
        <v>26</v>
      </c>
      <c r="O95" s="9" t="s">
        <v>27</v>
      </c>
      <c r="P95" s="9" t="s">
        <v>109</v>
      </c>
      <c r="Q95" s="20">
        <v>46194</v>
      </c>
      <c r="R95" s="20">
        <v>46162</v>
      </c>
      <c r="S95" s="9" t="s">
        <v>29</v>
      </c>
      <c r="T95" s="9" t="s">
        <v>30</v>
      </c>
      <c r="U95" s="5">
        <v>45744</v>
      </c>
      <c r="V95" s="5">
        <v>45997</v>
      </c>
    </row>
    <row r="96" spans="1:22" ht="28.5" x14ac:dyDescent="0.25">
      <c r="A96" s="2">
        <v>403</v>
      </c>
      <c r="B96" s="8" t="s">
        <v>106</v>
      </c>
      <c r="C96" s="8"/>
      <c r="D96" s="3">
        <v>18</v>
      </c>
      <c r="E96" s="7" t="s">
        <v>144</v>
      </c>
      <c r="F96" s="9" t="s">
        <v>24</v>
      </c>
      <c r="G96" s="9"/>
      <c r="H96" s="9">
        <v>24</v>
      </c>
      <c r="I96" s="17">
        <v>7.7450000000000001</v>
      </c>
      <c r="J96" s="18">
        <f t="shared" si="2"/>
        <v>8.2352584999999987</v>
      </c>
      <c r="K96" s="32">
        <f t="shared" si="3"/>
        <v>197.64620399999995</v>
      </c>
      <c r="L96" s="9" t="s">
        <v>108</v>
      </c>
      <c r="M96" s="9" t="s">
        <v>26</v>
      </c>
      <c r="N96" s="9" t="s">
        <v>26</v>
      </c>
      <c r="O96" s="9" t="s">
        <v>27</v>
      </c>
      <c r="P96" s="9" t="s">
        <v>109</v>
      </c>
      <c r="Q96" s="20">
        <v>46194</v>
      </c>
      <c r="R96" s="20">
        <v>46162</v>
      </c>
      <c r="S96" s="9" t="s">
        <v>29</v>
      </c>
      <c r="T96" s="9" t="s">
        <v>30</v>
      </c>
      <c r="U96" s="5">
        <v>45744</v>
      </c>
      <c r="V96" s="5">
        <v>45997</v>
      </c>
    </row>
    <row r="97" spans="1:22" ht="42.75" x14ac:dyDescent="0.25">
      <c r="A97" s="2">
        <v>2542</v>
      </c>
      <c r="B97" s="8" t="s">
        <v>106</v>
      </c>
      <c r="C97" s="8"/>
      <c r="D97" s="3">
        <v>37</v>
      </c>
      <c r="E97" s="7" t="s">
        <v>145</v>
      </c>
      <c r="F97" s="9" t="s">
        <v>24</v>
      </c>
      <c r="G97" s="9"/>
      <c r="H97" s="9">
        <v>30</v>
      </c>
      <c r="I97" s="17">
        <v>7.91</v>
      </c>
      <c r="J97" s="18">
        <f t="shared" si="2"/>
        <v>8.4107029999999998</v>
      </c>
      <c r="K97" s="32">
        <f t="shared" si="3"/>
        <v>252.32109</v>
      </c>
      <c r="L97" s="9" t="s">
        <v>108</v>
      </c>
      <c r="M97" s="9" t="s">
        <v>26</v>
      </c>
      <c r="N97" s="9" t="s">
        <v>26</v>
      </c>
      <c r="O97" s="9" t="s">
        <v>27</v>
      </c>
      <c r="P97" s="9" t="s">
        <v>109</v>
      </c>
      <c r="Q97" s="20">
        <v>46194</v>
      </c>
      <c r="R97" s="20">
        <v>46162</v>
      </c>
      <c r="S97" s="9" t="s">
        <v>29</v>
      </c>
      <c r="T97" s="9" t="s">
        <v>30</v>
      </c>
      <c r="U97" s="5">
        <v>45744</v>
      </c>
      <c r="V97" s="5">
        <v>45997</v>
      </c>
    </row>
    <row r="98" spans="1:22" ht="28.5" x14ac:dyDescent="0.25">
      <c r="A98" s="2">
        <v>3028</v>
      </c>
      <c r="B98" s="8" t="s">
        <v>106</v>
      </c>
      <c r="C98" s="8"/>
      <c r="D98" s="3">
        <v>24</v>
      </c>
      <c r="E98" s="7" t="s">
        <v>146</v>
      </c>
      <c r="F98" s="9" t="s">
        <v>40</v>
      </c>
      <c r="G98" s="9"/>
      <c r="H98" s="9">
        <v>15</v>
      </c>
      <c r="I98" s="17">
        <v>4.09</v>
      </c>
      <c r="J98" s="18">
        <f t="shared" si="2"/>
        <v>4.3488969999999991</v>
      </c>
      <c r="K98" s="32">
        <f t="shared" si="3"/>
        <v>65.233454999999992</v>
      </c>
      <c r="L98" s="9" t="s">
        <v>108</v>
      </c>
      <c r="M98" s="9" t="s">
        <v>26</v>
      </c>
      <c r="N98" s="9" t="s">
        <v>26</v>
      </c>
      <c r="O98" s="9" t="s">
        <v>27</v>
      </c>
      <c r="P98" s="9" t="s">
        <v>109</v>
      </c>
      <c r="Q98" s="20">
        <v>46194</v>
      </c>
      <c r="R98" s="20">
        <v>46162</v>
      </c>
      <c r="S98" s="9" t="s">
        <v>29</v>
      </c>
      <c r="T98" s="9" t="s">
        <v>30</v>
      </c>
      <c r="U98" s="5">
        <v>45744</v>
      </c>
      <c r="V98" s="5">
        <v>45997</v>
      </c>
    </row>
    <row r="99" spans="1:22" ht="28.5" x14ac:dyDescent="0.25">
      <c r="A99" s="2">
        <v>3709</v>
      </c>
      <c r="B99" s="8" t="s">
        <v>106</v>
      </c>
      <c r="C99" s="8"/>
      <c r="D99" s="3">
        <v>0</v>
      </c>
      <c r="E99" s="7" t="s">
        <v>147</v>
      </c>
      <c r="F99" s="9" t="s">
        <v>24</v>
      </c>
      <c r="G99" s="9"/>
      <c r="H99" s="9">
        <v>250</v>
      </c>
      <c r="I99" s="17">
        <v>0.26400000000000001</v>
      </c>
      <c r="J99" s="18">
        <f t="shared" si="2"/>
        <v>0.28071119999999999</v>
      </c>
      <c r="K99" s="32">
        <f t="shared" si="3"/>
        <v>70.177800000000005</v>
      </c>
      <c r="L99" s="9" t="s">
        <v>108</v>
      </c>
      <c r="M99" s="9" t="s">
        <v>26</v>
      </c>
      <c r="N99" s="9" t="s">
        <v>26</v>
      </c>
      <c r="O99" s="9" t="s">
        <v>27</v>
      </c>
      <c r="P99" s="9" t="s">
        <v>109</v>
      </c>
      <c r="Q99" s="20">
        <v>46194</v>
      </c>
      <c r="R99" s="20">
        <v>46162</v>
      </c>
      <c r="S99" s="9" t="s">
        <v>29</v>
      </c>
      <c r="T99" s="9" t="s">
        <v>30</v>
      </c>
      <c r="U99" s="5">
        <v>45744</v>
      </c>
      <c r="V99" s="5">
        <v>45997</v>
      </c>
    </row>
    <row r="100" spans="1:22" ht="28.5" x14ac:dyDescent="0.25">
      <c r="A100" s="2">
        <v>495</v>
      </c>
      <c r="B100" s="8" t="s">
        <v>106</v>
      </c>
      <c r="C100" s="8"/>
      <c r="D100" s="3">
        <v>186</v>
      </c>
      <c r="E100" s="7" t="s">
        <v>148</v>
      </c>
      <c r="F100" s="9" t="s">
        <v>24</v>
      </c>
      <c r="G100" s="9"/>
      <c r="H100" s="9">
        <v>250</v>
      </c>
      <c r="I100" s="17">
        <v>0.374</v>
      </c>
      <c r="J100" s="18">
        <f t="shared" si="2"/>
        <v>0.39767419999999998</v>
      </c>
      <c r="K100" s="32">
        <f t="shared" si="3"/>
        <v>99.418549999999996</v>
      </c>
      <c r="L100" s="9" t="s">
        <v>108</v>
      </c>
      <c r="M100" s="9" t="s">
        <v>26</v>
      </c>
      <c r="N100" s="9" t="s">
        <v>26</v>
      </c>
      <c r="O100" s="9" t="s">
        <v>27</v>
      </c>
      <c r="P100" s="9" t="s">
        <v>109</v>
      </c>
      <c r="Q100" s="20">
        <v>46194</v>
      </c>
      <c r="R100" s="20">
        <v>46162</v>
      </c>
      <c r="S100" s="9" t="s">
        <v>29</v>
      </c>
      <c r="T100" s="9" t="s">
        <v>30</v>
      </c>
      <c r="U100" s="5">
        <v>45744</v>
      </c>
      <c r="V100" s="5">
        <v>45997</v>
      </c>
    </row>
    <row r="101" spans="1:22" ht="28.5" x14ac:dyDescent="0.25">
      <c r="A101" s="2">
        <v>4008</v>
      </c>
      <c r="B101" s="8" t="s">
        <v>106</v>
      </c>
      <c r="C101" s="8"/>
      <c r="D101" s="6">
        <v>1851</v>
      </c>
      <c r="E101" s="7" t="s">
        <v>149</v>
      </c>
      <c r="F101" s="9" t="s">
        <v>24</v>
      </c>
      <c r="G101" s="9"/>
      <c r="H101" s="9">
        <v>2000</v>
      </c>
      <c r="I101" s="17">
        <v>1</v>
      </c>
      <c r="J101" s="18">
        <f t="shared" si="2"/>
        <v>1.0632999999999999</v>
      </c>
      <c r="K101" s="32">
        <f t="shared" si="3"/>
        <v>2126.6</v>
      </c>
      <c r="L101" s="9" t="s">
        <v>108</v>
      </c>
      <c r="M101" s="9" t="s">
        <v>26</v>
      </c>
      <c r="N101" s="9" t="s">
        <v>26</v>
      </c>
      <c r="O101" s="9" t="s">
        <v>27</v>
      </c>
      <c r="P101" s="9" t="s">
        <v>109</v>
      </c>
      <c r="Q101" s="20">
        <v>46194</v>
      </c>
      <c r="R101" s="20">
        <v>46162</v>
      </c>
      <c r="S101" s="9" t="s">
        <v>29</v>
      </c>
      <c r="T101" s="9" t="s">
        <v>30</v>
      </c>
      <c r="U101" s="5">
        <v>45744</v>
      </c>
      <c r="V101" s="5">
        <v>45997</v>
      </c>
    </row>
    <row r="102" spans="1:22" ht="57.75" x14ac:dyDescent="0.25">
      <c r="A102" s="2">
        <v>2876</v>
      </c>
      <c r="B102" s="8" t="s">
        <v>106</v>
      </c>
      <c r="C102" s="8"/>
      <c r="D102" s="3">
        <v>797</v>
      </c>
      <c r="E102" s="10" t="s">
        <v>150</v>
      </c>
      <c r="F102" s="9" t="s">
        <v>24</v>
      </c>
      <c r="G102" s="9"/>
      <c r="H102" s="9">
        <v>400</v>
      </c>
      <c r="I102" s="17">
        <v>0.29799999999999999</v>
      </c>
      <c r="J102" s="18">
        <f t="shared" si="2"/>
        <v>0.31686339999999996</v>
      </c>
      <c r="K102" s="32">
        <f t="shared" si="3"/>
        <v>126.74535999999999</v>
      </c>
      <c r="L102" s="9" t="s">
        <v>108</v>
      </c>
      <c r="M102" s="9" t="s">
        <v>26</v>
      </c>
      <c r="N102" s="9" t="s">
        <v>26</v>
      </c>
      <c r="O102" s="9" t="s">
        <v>27</v>
      </c>
      <c r="P102" s="9" t="s">
        <v>109</v>
      </c>
      <c r="Q102" s="20">
        <v>46194</v>
      </c>
      <c r="R102" s="20">
        <v>46162</v>
      </c>
      <c r="S102" s="9" t="s">
        <v>29</v>
      </c>
      <c r="T102" s="9" t="s">
        <v>30</v>
      </c>
      <c r="U102" s="5">
        <v>45744</v>
      </c>
      <c r="V102" s="5">
        <v>45997</v>
      </c>
    </row>
    <row r="103" spans="1:22" ht="28.5" x14ac:dyDescent="0.25">
      <c r="A103" s="2">
        <v>2875</v>
      </c>
      <c r="B103" s="8" t="s">
        <v>106</v>
      </c>
      <c r="C103" s="8"/>
      <c r="D103" s="6">
        <v>2617</v>
      </c>
      <c r="E103" s="7" t="s">
        <v>151</v>
      </c>
      <c r="F103" s="9" t="s">
        <v>24</v>
      </c>
      <c r="G103" s="9"/>
      <c r="H103" s="9">
        <v>400</v>
      </c>
      <c r="I103" s="17">
        <v>0.41599999999999998</v>
      </c>
      <c r="J103" s="18">
        <f t="shared" si="2"/>
        <v>0.44233279999999997</v>
      </c>
      <c r="K103" s="32">
        <f t="shared" si="3"/>
        <v>176.93311999999997</v>
      </c>
      <c r="L103" s="9" t="s">
        <v>108</v>
      </c>
      <c r="M103" s="9" t="s">
        <v>26</v>
      </c>
      <c r="N103" s="9" t="s">
        <v>26</v>
      </c>
      <c r="O103" s="9" t="s">
        <v>27</v>
      </c>
      <c r="P103" s="9" t="s">
        <v>109</v>
      </c>
      <c r="Q103" s="20">
        <v>46194</v>
      </c>
      <c r="R103" s="20">
        <v>46162</v>
      </c>
      <c r="S103" s="9" t="s">
        <v>29</v>
      </c>
      <c r="T103" s="9" t="s">
        <v>30</v>
      </c>
      <c r="U103" s="5">
        <v>45744</v>
      </c>
      <c r="V103" s="5">
        <v>45997</v>
      </c>
    </row>
    <row r="104" spans="1:22" ht="57.75" x14ac:dyDescent="0.25">
      <c r="A104" s="2">
        <v>3239</v>
      </c>
      <c r="B104" s="8" t="s">
        <v>106</v>
      </c>
      <c r="C104" s="8"/>
      <c r="D104" s="6">
        <v>1240</v>
      </c>
      <c r="E104" s="10" t="s">
        <v>152</v>
      </c>
      <c r="F104" s="9" t="s">
        <v>24</v>
      </c>
      <c r="G104" s="9"/>
      <c r="H104" s="9">
        <v>400</v>
      </c>
      <c r="I104" s="17">
        <v>0.15</v>
      </c>
      <c r="J104" s="18">
        <f t="shared" si="2"/>
        <v>0.15949499999999997</v>
      </c>
      <c r="K104" s="32">
        <f t="shared" si="3"/>
        <v>63.797999999999988</v>
      </c>
      <c r="L104" s="9" t="s">
        <v>108</v>
      </c>
      <c r="M104" s="9" t="s">
        <v>26</v>
      </c>
      <c r="N104" s="9" t="s">
        <v>26</v>
      </c>
      <c r="O104" s="9" t="s">
        <v>27</v>
      </c>
      <c r="P104" s="9" t="s">
        <v>109</v>
      </c>
      <c r="Q104" s="20">
        <v>46194</v>
      </c>
      <c r="R104" s="20">
        <v>46162</v>
      </c>
      <c r="S104" s="9" t="s">
        <v>29</v>
      </c>
      <c r="T104" s="9" t="s">
        <v>30</v>
      </c>
      <c r="U104" s="5">
        <v>45744</v>
      </c>
      <c r="V104" s="5">
        <v>45997</v>
      </c>
    </row>
    <row r="105" spans="1:22" ht="28.5" x14ac:dyDescent="0.25">
      <c r="A105" s="2">
        <v>1981</v>
      </c>
      <c r="B105" s="8" t="s">
        <v>106</v>
      </c>
      <c r="C105" s="8"/>
      <c r="D105" s="6">
        <v>1199</v>
      </c>
      <c r="E105" s="7" t="s">
        <v>153</v>
      </c>
      <c r="F105" s="9" t="s">
        <v>154</v>
      </c>
      <c r="G105" s="9"/>
      <c r="H105" s="9">
        <v>0</v>
      </c>
      <c r="I105" s="17">
        <v>0.36899999999999999</v>
      </c>
      <c r="J105" s="18">
        <f t="shared" si="2"/>
        <v>0.39235769999999998</v>
      </c>
      <c r="K105" s="32">
        <f t="shared" si="3"/>
        <v>0</v>
      </c>
      <c r="L105" s="9" t="s">
        <v>108</v>
      </c>
      <c r="M105" s="9" t="s">
        <v>26</v>
      </c>
      <c r="N105" s="9" t="s">
        <v>26</v>
      </c>
      <c r="O105" s="9" t="s">
        <v>27</v>
      </c>
      <c r="P105" s="9" t="s">
        <v>109</v>
      </c>
      <c r="Q105" s="20">
        <v>46194</v>
      </c>
      <c r="R105" s="20">
        <v>46162</v>
      </c>
      <c r="S105" s="9" t="s">
        <v>29</v>
      </c>
      <c r="T105" s="9" t="s">
        <v>30</v>
      </c>
      <c r="U105" s="5">
        <v>45744</v>
      </c>
      <c r="V105" s="5">
        <v>45997</v>
      </c>
    </row>
    <row r="106" spans="1:22" ht="28.5" x14ac:dyDescent="0.25">
      <c r="A106" s="2">
        <v>3216</v>
      </c>
      <c r="B106" s="8" t="s">
        <v>106</v>
      </c>
      <c r="C106" s="8"/>
      <c r="D106" s="3">
        <v>3</v>
      </c>
      <c r="E106" s="7" t="s">
        <v>155</v>
      </c>
      <c r="F106" s="9" t="s">
        <v>156</v>
      </c>
      <c r="G106" s="9"/>
      <c r="H106" s="9">
        <v>0</v>
      </c>
      <c r="I106" s="17">
        <v>42</v>
      </c>
      <c r="J106" s="18">
        <f t="shared" si="2"/>
        <v>44.658599999999993</v>
      </c>
      <c r="K106" s="32">
        <f t="shared" si="3"/>
        <v>0</v>
      </c>
      <c r="L106" s="9" t="s">
        <v>108</v>
      </c>
      <c r="M106" s="9" t="s">
        <v>26</v>
      </c>
      <c r="N106" s="9" t="s">
        <v>26</v>
      </c>
      <c r="O106" s="9" t="s">
        <v>27</v>
      </c>
      <c r="P106" s="9" t="s">
        <v>109</v>
      </c>
      <c r="Q106" s="20">
        <v>46194</v>
      </c>
      <c r="R106" s="20">
        <v>46162</v>
      </c>
      <c r="S106" s="9" t="s">
        <v>29</v>
      </c>
      <c r="T106" s="9" t="s">
        <v>30</v>
      </c>
      <c r="U106" s="5">
        <v>45744</v>
      </c>
      <c r="V106" s="5">
        <v>45997</v>
      </c>
    </row>
    <row r="107" spans="1:22" ht="28.5" x14ac:dyDescent="0.25">
      <c r="A107" s="2">
        <v>3217</v>
      </c>
      <c r="B107" s="8" t="s">
        <v>106</v>
      </c>
      <c r="C107" s="8"/>
      <c r="D107" s="3">
        <v>15</v>
      </c>
      <c r="E107" s="7" t="s">
        <v>157</v>
      </c>
      <c r="F107" s="9" t="s">
        <v>158</v>
      </c>
      <c r="G107" s="9"/>
      <c r="H107" s="9">
        <v>4</v>
      </c>
      <c r="I107" s="17">
        <v>19</v>
      </c>
      <c r="J107" s="18">
        <f t="shared" si="2"/>
        <v>20.2027</v>
      </c>
      <c r="K107" s="32">
        <f t="shared" si="3"/>
        <v>80.8108</v>
      </c>
      <c r="L107" s="9" t="s">
        <v>108</v>
      </c>
      <c r="M107" s="9" t="s">
        <v>26</v>
      </c>
      <c r="N107" s="9" t="s">
        <v>26</v>
      </c>
      <c r="O107" s="9" t="s">
        <v>27</v>
      </c>
      <c r="P107" s="9" t="s">
        <v>109</v>
      </c>
      <c r="Q107" s="20">
        <v>46194</v>
      </c>
      <c r="R107" s="20">
        <v>46162</v>
      </c>
      <c r="S107" s="9" t="s">
        <v>29</v>
      </c>
      <c r="T107" s="9" t="s">
        <v>30</v>
      </c>
      <c r="U107" s="5">
        <v>45744</v>
      </c>
      <c r="V107" s="5">
        <v>45997</v>
      </c>
    </row>
    <row r="108" spans="1:22" ht="28.5" x14ac:dyDescent="0.25">
      <c r="A108" s="2">
        <v>445</v>
      </c>
      <c r="B108" s="8" t="s">
        <v>106</v>
      </c>
      <c r="C108" s="8"/>
      <c r="D108" s="3">
        <v>12</v>
      </c>
      <c r="E108" s="7" t="s">
        <v>159</v>
      </c>
      <c r="F108" s="9" t="s">
        <v>160</v>
      </c>
      <c r="G108" s="9"/>
      <c r="H108" s="9">
        <v>15</v>
      </c>
      <c r="I108" s="17">
        <v>14.45</v>
      </c>
      <c r="J108" s="18">
        <f t="shared" si="2"/>
        <v>15.364684999999998</v>
      </c>
      <c r="K108" s="32">
        <f t="shared" si="3"/>
        <v>230.47027499999996</v>
      </c>
      <c r="L108" s="9" t="s">
        <v>108</v>
      </c>
      <c r="M108" s="9" t="s">
        <v>26</v>
      </c>
      <c r="N108" s="9" t="s">
        <v>26</v>
      </c>
      <c r="O108" s="9" t="s">
        <v>27</v>
      </c>
      <c r="P108" s="9" t="s">
        <v>109</v>
      </c>
      <c r="Q108" s="20">
        <v>46194</v>
      </c>
      <c r="R108" s="20">
        <v>46162</v>
      </c>
      <c r="S108" s="9" t="s">
        <v>29</v>
      </c>
      <c r="T108" s="9" t="s">
        <v>30</v>
      </c>
      <c r="U108" s="5">
        <v>45744</v>
      </c>
      <c r="V108" s="5">
        <v>45997</v>
      </c>
    </row>
    <row r="109" spans="1:22" ht="28.5" x14ac:dyDescent="0.25">
      <c r="A109" s="2">
        <v>1833</v>
      </c>
      <c r="B109" s="8" t="s">
        <v>106</v>
      </c>
      <c r="C109" s="8"/>
      <c r="D109" s="3">
        <v>23</v>
      </c>
      <c r="E109" s="7" t="s">
        <v>161</v>
      </c>
      <c r="F109" s="9" t="s">
        <v>24</v>
      </c>
      <c r="G109" s="9"/>
      <c r="H109" s="9">
        <v>15</v>
      </c>
      <c r="I109" s="17">
        <v>2.8</v>
      </c>
      <c r="J109" s="18">
        <f t="shared" si="2"/>
        <v>2.9772399999999997</v>
      </c>
      <c r="K109" s="32">
        <f t="shared" si="3"/>
        <v>44.658599999999993</v>
      </c>
      <c r="L109" s="9" t="s">
        <v>108</v>
      </c>
      <c r="M109" s="9" t="s">
        <v>26</v>
      </c>
      <c r="N109" s="9" t="s">
        <v>26</v>
      </c>
      <c r="O109" s="9" t="s">
        <v>27</v>
      </c>
      <c r="P109" s="9" t="s">
        <v>109</v>
      </c>
      <c r="Q109" s="20">
        <v>46194</v>
      </c>
      <c r="R109" s="20">
        <v>46162</v>
      </c>
      <c r="S109" s="9" t="s">
        <v>29</v>
      </c>
      <c r="T109" s="9" t="s">
        <v>30</v>
      </c>
      <c r="U109" s="5">
        <v>45744</v>
      </c>
      <c r="V109" s="5">
        <v>45997</v>
      </c>
    </row>
    <row r="110" spans="1:22" ht="28.5" x14ac:dyDescent="0.25">
      <c r="A110" s="2">
        <v>3734</v>
      </c>
      <c r="B110" s="8" t="s">
        <v>106</v>
      </c>
      <c r="C110" s="8"/>
      <c r="D110" s="3">
        <v>12</v>
      </c>
      <c r="E110" s="7" t="s">
        <v>162</v>
      </c>
      <c r="F110" s="9" t="s">
        <v>24</v>
      </c>
      <c r="G110" s="9"/>
      <c r="H110" s="9">
        <v>30</v>
      </c>
      <c r="I110" s="17">
        <v>1.45</v>
      </c>
      <c r="J110" s="18">
        <f t="shared" si="2"/>
        <v>1.5417849999999997</v>
      </c>
      <c r="K110" s="32">
        <f t="shared" si="3"/>
        <v>46.25354999999999</v>
      </c>
      <c r="L110" s="9" t="s">
        <v>108</v>
      </c>
      <c r="M110" s="9" t="s">
        <v>26</v>
      </c>
      <c r="N110" s="9" t="s">
        <v>26</v>
      </c>
      <c r="O110" s="9" t="s">
        <v>27</v>
      </c>
      <c r="P110" s="9" t="s">
        <v>109</v>
      </c>
      <c r="Q110" s="20">
        <v>46194</v>
      </c>
      <c r="R110" s="20">
        <v>46162</v>
      </c>
      <c r="S110" s="9" t="s">
        <v>29</v>
      </c>
      <c r="T110" s="9" t="s">
        <v>30</v>
      </c>
      <c r="U110" s="5">
        <v>45744</v>
      </c>
      <c r="V110" s="5">
        <v>45997</v>
      </c>
    </row>
    <row r="111" spans="1:22" ht="28.5" x14ac:dyDescent="0.25">
      <c r="A111" s="2">
        <v>3366</v>
      </c>
      <c r="B111" s="8" t="s">
        <v>106</v>
      </c>
      <c r="C111" s="8"/>
      <c r="D111" s="3">
        <v>43</v>
      </c>
      <c r="E111" s="7" t="s">
        <v>163</v>
      </c>
      <c r="F111" s="9" t="s">
        <v>24</v>
      </c>
      <c r="G111" s="9"/>
      <c r="H111" s="9">
        <v>50</v>
      </c>
      <c r="I111" s="17">
        <v>5.1139999999999999</v>
      </c>
      <c r="J111" s="18">
        <f t="shared" si="2"/>
        <v>5.4377161999999997</v>
      </c>
      <c r="K111" s="32">
        <f t="shared" si="3"/>
        <v>271.88580999999999</v>
      </c>
      <c r="L111" s="9" t="s">
        <v>108</v>
      </c>
      <c r="M111" s="9" t="s">
        <v>26</v>
      </c>
      <c r="N111" s="9" t="s">
        <v>26</v>
      </c>
      <c r="O111" s="9" t="s">
        <v>27</v>
      </c>
      <c r="P111" s="9" t="s">
        <v>109</v>
      </c>
      <c r="Q111" s="20">
        <v>46194</v>
      </c>
      <c r="R111" s="20">
        <v>46162</v>
      </c>
      <c r="S111" s="9" t="s">
        <v>29</v>
      </c>
      <c r="T111" s="9" t="s">
        <v>30</v>
      </c>
      <c r="U111" s="5">
        <v>45744</v>
      </c>
      <c r="V111" s="5">
        <v>45997</v>
      </c>
    </row>
    <row r="112" spans="1:22" ht="28.5" x14ac:dyDescent="0.25">
      <c r="A112" s="2">
        <v>4026</v>
      </c>
      <c r="B112" s="8" t="s">
        <v>106</v>
      </c>
      <c r="C112" s="8"/>
      <c r="D112" s="3">
        <v>8</v>
      </c>
      <c r="E112" s="7" t="s">
        <v>164</v>
      </c>
      <c r="F112" s="9" t="s">
        <v>24</v>
      </c>
      <c r="G112" s="9"/>
      <c r="H112" s="9">
        <v>25</v>
      </c>
      <c r="I112" s="17">
        <v>7.95</v>
      </c>
      <c r="J112" s="18">
        <f t="shared" si="2"/>
        <v>8.4532349999999994</v>
      </c>
      <c r="K112" s="32">
        <f t="shared" si="3"/>
        <v>211.33087499999999</v>
      </c>
      <c r="L112" s="9" t="s">
        <v>108</v>
      </c>
      <c r="M112" s="9" t="s">
        <v>26</v>
      </c>
      <c r="N112" s="9" t="s">
        <v>26</v>
      </c>
      <c r="O112" s="9" t="s">
        <v>27</v>
      </c>
      <c r="P112" s="9" t="s">
        <v>109</v>
      </c>
      <c r="Q112" s="20">
        <v>46194</v>
      </c>
      <c r="R112" s="20">
        <v>46162</v>
      </c>
      <c r="S112" s="9" t="s">
        <v>29</v>
      </c>
      <c r="T112" s="9" t="s">
        <v>30</v>
      </c>
      <c r="U112" s="5">
        <v>45744</v>
      </c>
      <c r="V112" s="5">
        <v>45997</v>
      </c>
    </row>
    <row r="113" spans="1:22" ht="28.5" x14ac:dyDescent="0.25">
      <c r="A113" s="2">
        <v>3651</v>
      </c>
      <c r="B113" s="8" t="s">
        <v>106</v>
      </c>
      <c r="C113" s="8"/>
      <c r="D113" s="3">
        <v>4</v>
      </c>
      <c r="E113" s="7" t="s">
        <v>165</v>
      </c>
      <c r="F113" s="9" t="s">
        <v>24</v>
      </c>
      <c r="G113" s="9"/>
      <c r="H113" s="9">
        <v>10</v>
      </c>
      <c r="I113" s="17">
        <v>5</v>
      </c>
      <c r="J113" s="18">
        <f t="shared" si="2"/>
        <v>5.3164999999999996</v>
      </c>
      <c r="K113" s="32">
        <f t="shared" si="3"/>
        <v>53.164999999999992</v>
      </c>
      <c r="L113" s="9" t="s">
        <v>108</v>
      </c>
      <c r="M113" s="9" t="s">
        <v>26</v>
      </c>
      <c r="N113" s="9" t="s">
        <v>26</v>
      </c>
      <c r="O113" s="9" t="s">
        <v>27</v>
      </c>
      <c r="P113" s="9" t="s">
        <v>109</v>
      </c>
      <c r="Q113" s="20">
        <v>46194</v>
      </c>
      <c r="R113" s="20">
        <v>46162</v>
      </c>
      <c r="S113" s="9" t="s">
        <v>29</v>
      </c>
      <c r="T113" s="9" t="s">
        <v>30</v>
      </c>
      <c r="U113" s="5">
        <v>45744</v>
      </c>
      <c r="V113" s="5">
        <v>45997</v>
      </c>
    </row>
    <row r="114" spans="1:22" ht="42.75" x14ac:dyDescent="0.25">
      <c r="A114" s="2" t="s">
        <v>35</v>
      </c>
      <c r="B114" s="8" t="s">
        <v>106</v>
      </c>
      <c r="C114" s="8"/>
      <c r="D114" s="3">
        <v>0</v>
      </c>
      <c r="E114" s="7" t="s">
        <v>166</v>
      </c>
      <c r="F114" s="9" t="s">
        <v>24</v>
      </c>
      <c r="G114" s="9"/>
      <c r="H114" s="9">
        <v>15</v>
      </c>
      <c r="I114" s="17">
        <v>5</v>
      </c>
      <c r="J114" s="18">
        <f t="shared" si="2"/>
        <v>5.3164999999999996</v>
      </c>
      <c r="K114" s="32">
        <f t="shared" si="3"/>
        <v>79.747499999999988</v>
      </c>
      <c r="L114" s="9" t="s">
        <v>108</v>
      </c>
      <c r="M114" s="9" t="s">
        <v>26</v>
      </c>
      <c r="N114" s="9" t="s">
        <v>26</v>
      </c>
      <c r="O114" s="9" t="s">
        <v>27</v>
      </c>
      <c r="P114" s="9" t="s">
        <v>109</v>
      </c>
      <c r="Q114" s="20">
        <v>46194</v>
      </c>
      <c r="R114" s="20">
        <v>46162</v>
      </c>
      <c r="S114" s="9" t="s">
        <v>29</v>
      </c>
      <c r="T114" s="9" t="s">
        <v>30</v>
      </c>
      <c r="U114" s="5">
        <v>45744</v>
      </c>
      <c r="V114" s="5">
        <v>45997</v>
      </c>
    </row>
    <row r="115" spans="1:22" ht="28.5" x14ac:dyDescent="0.25">
      <c r="A115" s="2">
        <v>1729</v>
      </c>
      <c r="B115" s="8" t="s">
        <v>106</v>
      </c>
      <c r="C115" s="8"/>
      <c r="D115" s="3">
        <v>480</v>
      </c>
      <c r="E115" s="7" t="s">
        <v>167</v>
      </c>
      <c r="F115" s="9" t="s">
        <v>24</v>
      </c>
      <c r="G115" s="9"/>
      <c r="H115" s="9">
        <v>0</v>
      </c>
      <c r="I115" s="17">
        <v>0.38500000000000001</v>
      </c>
      <c r="J115" s="18">
        <f t="shared" si="2"/>
        <v>0.40937049999999997</v>
      </c>
      <c r="K115" s="32">
        <f t="shared" si="3"/>
        <v>0</v>
      </c>
      <c r="L115" s="9" t="s">
        <v>108</v>
      </c>
      <c r="M115" s="9" t="s">
        <v>26</v>
      </c>
      <c r="N115" s="9" t="s">
        <v>26</v>
      </c>
      <c r="O115" s="9" t="s">
        <v>27</v>
      </c>
      <c r="P115" s="9" t="s">
        <v>109</v>
      </c>
      <c r="Q115" s="20">
        <v>46194</v>
      </c>
      <c r="R115" s="20">
        <v>46162</v>
      </c>
      <c r="S115" s="9" t="s">
        <v>29</v>
      </c>
      <c r="T115" s="9" t="s">
        <v>30</v>
      </c>
      <c r="U115" s="5">
        <v>45744</v>
      </c>
      <c r="V115" s="5">
        <v>45997</v>
      </c>
    </row>
    <row r="116" spans="1:22" ht="71.25" x14ac:dyDescent="0.25">
      <c r="A116" s="2">
        <v>3735</v>
      </c>
      <c r="B116" s="8" t="s">
        <v>106</v>
      </c>
      <c r="C116" s="8"/>
      <c r="D116" s="3">
        <v>10</v>
      </c>
      <c r="E116" s="7" t="s">
        <v>168</v>
      </c>
      <c r="F116" s="9" t="s">
        <v>169</v>
      </c>
      <c r="G116" s="9"/>
      <c r="H116" s="9">
        <v>6</v>
      </c>
      <c r="I116" s="17">
        <v>29</v>
      </c>
      <c r="J116" s="18">
        <f t="shared" si="2"/>
        <v>30.835699999999996</v>
      </c>
      <c r="K116" s="32">
        <f t="shared" si="3"/>
        <v>185.01419999999996</v>
      </c>
      <c r="L116" s="9" t="s">
        <v>108</v>
      </c>
      <c r="M116" s="9" t="s">
        <v>26</v>
      </c>
      <c r="N116" s="9" t="s">
        <v>26</v>
      </c>
      <c r="O116" s="9" t="s">
        <v>27</v>
      </c>
      <c r="P116" s="9" t="s">
        <v>109</v>
      </c>
      <c r="Q116" s="20">
        <v>46194</v>
      </c>
      <c r="R116" s="20">
        <v>46162</v>
      </c>
      <c r="S116" s="9" t="s">
        <v>29</v>
      </c>
      <c r="T116" s="9" t="s">
        <v>30</v>
      </c>
      <c r="U116" s="5">
        <v>45744</v>
      </c>
      <c r="V116" s="5">
        <v>45997</v>
      </c>
    </row>
    <row r="117" spans="1:22" ht="42.75" x14ac:dyDescent="0.25">
      <c r="A117" s="2">
        <v>3633</v>
      </c>
      <c r="B117" s="8" t="s">
        <v>106</v>
      </c>
      <c r="C117" s="8"/>
      <c r="D117" s="3">
        <v>9</v>
      </c>
      <c r="E117" s="7" t="s">
        <v>170</v>
      </c>
      <c r="F117" s="9" t="s">
        <v>66</v>
      </c>
      <c r="G117" s="9"/>
      <c r="H117" s="9">
        <v>1</v>
      </c>
      <c r="I117" s="17">
        <v>11.15</v>
      </c>
      <c r="J117" s="18">
        <f t="shared" si="2"/>
        <v>11.855794999999999</v>
      </c>
      <c r="K117" s="32">
        <f t="shared" si="3"/>
        <v>11.855794999999999</v>
      </c>
      <c r="L117" s="9" t="s">
        <v>108</v>
      </c>
      <c r="M117" s="9" t="s">
        <v>26</v>
      </c>
      <c r="N117" s="9" t="s">
        <v>26</v>
      </c>
      <c r="O117" s="9" t="s">
        <v>27</v>
      </c>
      <c r="P117" s="9" t="s">
        <v>109</v>
      </c>
      <c r="Q117" s="20">
        <v>46194</v>
      </c>
      <c r="R117" s="20">
        <v>46162</v>
      </c>
      <c r="S117" s="9" t="s">
        <v>29</v>
      </c>
      <c r="T117" s="9" t="s">
        <v>30</v>
      </c>
      <c r="U117" s="5">
        <v>45744</v>
      </c>
      <c r="V117" s="5">
        <v>45997</v>
      </c>
    </row>
    <row r="118" spans="1:22" ht="28.5" x14ac:dyDescent="0.25">
      <c r="A118" s="2">
        <v>1671</v>
      </c>
      <c r="B118" s="8" t="s">
        <v>106</v>
      </c>
      <c r="C118" s="8"/>
      <c r="D118" s="3">
        <v>94</v>
      </c>
      <c r="E118" s="7" t="s">
        <v>171</v>
      </c>
      <c r="F118" s="9" t="s">
        <v>66</v>
      </c>
      <c r="G118" s="9"/>
      <c r="H118" s="9">
        <v>0</v>
      </c>
      <c r="I118" s="17">
        <v>6.56</v>
      </c>
      <c r="J118" s="18">
        <f t="shared" si="2"/>
        <v>6.9752479999999988</v>
      </c>
      <c r="K118" s="32">
        <f t="shared" si="3"/>
        <v>0</v>
      </c>
      <c r="L118" s="9" t="s">
        <v>108</v>
      </c>
      <c r="M118" s="9" t="s">
        <v>26</v>
      </c>
      <c r="N118" s="9" t="s">
        <v>26</v>
      </c>
      <c r="O118" s="9" t="s">
        <v>27</v>
      </c>
      <c r="P118" s="9" t="s">
        <v>109</v>
      </c>
      <c r="Q118" s="20">
        <v>46194</v>
      </c>
      <c r="R118" s="20">
        <v>46162</v>
      </c>
      <c r="S118" s="9" t="s">
        <v>29</v>
      </c>
      <c r="T118" s="9" t="s">
        <v>30</v>
      </c>
      <c r="U118" s="5">
        <v>45744</v>
      </c>
      <c r="V118" s="5">
        <v>45997</v>
      </c>
    </row>
    <row r="119" spans="1:22" ht="28.5" x14ac:dyDescent="0.25">
      <c r="A119" s="2">
        <v>3939</v>
      </c>
      <c r="B119" s="8" t="s">
        <v>106</v>
      </c>
      <c r="C119" s="8"/>
      <c r="D119" s="3">
        <v>9</v>
      </c>
      <c r="E119" s="7" t="s">
        <v>172</v>
      </c>
      <c r="F119" s="9" t="s">
        <v>24</v>
      </c>
      <c r="G119" s="9"/>
      <c r="H119" s="9">
        <v>20</v>
      </c>
      <c r="I119" s="17">
        <v>29.7</v>
      </c>
      <c r="J119" s="18">
        <f t="shared" si="2"/>
        <v>31.580009999999998</v>
      </c>
      <c r="K119" s="32">
        <f t="shared" si="3"/>
        <v>631.60019999999997</v>
      </c>
      <c r="L119" s="9" t="s">
        <v>108</v>
      </c>
      <c r="M119" s="9" t="s">
        <v>26</v>
      </c>
      <c r="N119" s="9" t="s">
        <v>26</v>
      </c>
      <c r="O119" s="9" t="s">
        <v>27</v>
      </c>
      <c r="P119" s="9" t="s">
        <v>109</v>
      </c>
      <c r="Q119" s="20">
        <v>46194</v>
      </c>
      <c r="R119" s="20">
        <v>46162</v>
      </c>
      <c r="S119" s="9" t="s">
        <v>29</v>
      </c>
      <c r="T119" s="9" t="s">
        <v>30</v>
      </c>
      <c r="U119" s="5">
        <v>45744</v>
      </c>
      <c r="V119" s="5">
        <v>45997</v>
      </c>
    </row>
    <row r="120" spans="1:22" ht="28.5" x14ac:dyDescent="0.25">
      <c r="A120" s="2">
        <v>3625</v>
      </c>
      <c r="B120" s="8" t="s">
        <v>106</v>
      </c>
      <c r="C120" s="8"/>
      <c r="D120" s="3">
        <v>1</v>
      </c>
      <c r="E120" s="7" t="s">
        <v>173</v>
      </c>
      <c r="F120" s="9" t="s">
        <v>24</v>
      </c>
      <c r="G120" s="9"/>
      <c r="H120" s="9">
        <v>3</v>
      </c>
      <c r="I120" s="17">
        <v>51</v>
      </c>
      <c r="J120" s="18">
        <f t="shared" si="2"/>
        <v>54.228299999999997</v>
      </c>
      <c r="K120" s="32">
        <f t="shared" si="3"/>
        <v>162.6849</v>
      </c>
      <c r="L120" s="9" t="s">
        <v>108</v>
      </c>
      <c r="M120" s="9" t="s">
        <v>26</v>
      </c>
      <c r="N120" s="9" t="s">
        <v>26</v>
      </c>
      <c r="O120" s="9" t="s">
        <v>27</v>
      </c>
      <c r="P120" s="9" t="s">
        <v>109</v>
      </c>
      <c r="Q120" s="20">
        <v>46194</v>
      </c>
      <c r="R120" s="20">
        <v>46162</v>
      </c>
      <c r="S120" s="9" t="s">
        <v>29</v>
      </c>
      <c r="T120" s="9" t="s">
        <v>30</v>
      </c>
      <c r="U120" s="5">
        <v>45744</v>
      </c>
      <c r="V120" s="5">
        <v>45997</v>
      </c>
    </row>
    <row r="121" spans="1:22" ht="28.5" x14ac:dyDescent="0.25">
      <c r="A121" s="2">
        <v>3940</v>
      </c>
      <c r="B121" s="8" t="s">
        <v>106</v>
      </c>
      <c r="C121" s="8"/>
      <c r="D121" s="3">
        <v>4</v>
      </c>
      <c r="E121" s="7" t="s">
        <v>174</v>
      </c>
      <c r="F121" s="9" t="s">
        <v>24</v>
      </c>
      <c r="G121" s="9"/>
      <c r="H121" s="9">
        <v>3</v>
      </c>
      <c r="I121" s="17">
        <v>144.44</v>
      </c>
      <c r="J121" s="18">
        <f t="shared" si="2"/>
        <v>153.58305199999998</v>
      </c>
      <c r="K121" s="32">
        <f t="shared" si="3"/>
        <v>460.74915599999997</v>
      </c>
      <c r="L121" s="9" t="s">
        <v>108</v>
      </c>
      <c r="M121" s="9" t="s">
        <v>26</v>
      </c>
      <c r="N121" s="9" t="s">
        <v>26</v>
      </c>
      <c r="O121" s="9" t="s">
        <v>27</v>
      </c>
      <c r="P121" s="9" t="s">
        <v>109</v>
      </c>
      <c r="Q121" s="20">
        <v>46194</v>
      </c>
      <c r="R121" s="20">
        <v>46162</v>
      </c>
      <c r="S121" s="9" t="s">
        <v>29</v>
      </c>
      <c r="T121" s="9" t="s">
        <v>30</v>
      </c>
      <c r="U121" s="5">
        <v>45744</v>
      </c>
      <c r="V121" s="5">
        <v>45997</v>
      </c>
    </row>
    <row r="122" spans="1:22" ht="28.5" x14ac:dyDescent="0.25">
      <c r="A122" s="2">
        <v>3130</v>
      </c>
      <c r="B122" s="8" t="s">
        <v>106</v>
      </c>
      <c r="C122" s="8"/>
      <c r="D122" s="3">
        <v>82</v>
      </c>
      <c r="E122" s="7" t="s">
        <v>175</v>
      </c>
      <c r="F122" s="9" t="s">
        <v>105</v>
      </c>
      <c r="G122" s="9"/>
      <c r="H122" s="9">
        <v>4</v>
      </c>
      <c r="I122" s="17">
        <v>1</v>
      </c>
      <c r="J122" s="18">
        <f t="shared" si="2"/>
        <v>1.0632999999999999</v>
      </c>
      <c r="K122" s="32">
        <f t="shared" si="3"/>
        <v>4.2531999999999996</v>
      </c>
      <c r="L122" s="9" t="s">
        <v>108</v>
      </c>
      <c r="M122" s="9" t="s">
        <v>26</v>
      </c>
      <c r="N122" s="9" t="s">
        <v>26</v>
      </c>
      <c r="O122" s="9" t="s">
        <v>27</v>
      </c>
      <c r="P122" s="9" t="s">
        <v>109</v>
      </c>
      <c r="Q122" s="20">
        <v>46194</v>
      </c>
      <c r="R122" s="20">
        <v>46162</v>
      </c>
      <c r="S122" s="9" t="s">
        <v>29</v>
      </c>
      <c r="T122" s="9" t="s">
        <v>30</v>
      </c>
      <c r="U122" s="5">
        <v>45744</v>
      </c>
      <c r="V122" s="5">
        <v>45997</v>
      </c>
    </row>
    <row r="123" spans="1:22" ht="42.75" x14ac:dyDescent="0.25">
      <c r="A123" s="2">
        <v>327</v>
      </c>
      <c r="B123" s="8" t="s">
        <v>106</v>
      </c>
      <c r="C123" s="8"/>
      <c r="D123" s="3">
        <v>226</v>
      </c>
      <c r="E123" s="7" t="s">
        <v>176</v>
      </c>
      <c r="F123" s="9" t="s">
        <v>177</v>
      </c>
      <c r="G123" s="9"/>
      <c r="H123" s="9">
        <v>0</v>
      </c>
      <c r="I123" s="17">
        <v>0.47</v>
      </c>
      <c r="J123" s="18">
        <f t="shared" si="2"/>
        <v>0.49975099999999995</v>
      </c>
      <c r="K123" s="32">
        <f t="shared" si="3"/>
        <v>0</v>
      </c>
      <c r="L123" s="9" t="s">
        <v>108</v>
      </c>
      <c r="M123" s="9" t="s">
        <v>26</v>
      </c>
      <c r="N123" s="9" t="s">
        <v>26</v>
      </c>
      <c r="O123" s="9" t="s">
        <v>27</v>
      </c>
      <c r="P123" s="9" t="s">
        <v>109</v>
      </c>
      <c r="Q123" s="20">
        <v>46194</v>
      </c>
      <c r="R123" s="20">
        <v>46162</v>
      </c>
      <c r="S123" s="9" t="s">
        <v>29</v>
      </c>
      <c r="T123" s="9" t="s">
        <v>30</v>
      </c>
      <c r="U123" s="5">
        <v>45744</v>
      </c>
      <c r="V123" s="5">
        <v>45997</v>
      </c>
    </row>
    <row r="124" spans="1:22" ht="28.5" x14ac:dyDescent="0.25">
      <c r="A124" s="2">
        <v>3736</v>
      </c>
      <c r="B124" s="8" t="s">
        <v>106</v>
      </c>
      <c r="C124" s="8"/>
      <c r="D124" s="3">
        <v>0</v>
      </c>
      <c r="E124" s="7" t="s">
        <v>178</v>
      </c>
      <c r="F124" s="9" t="s">
        <v>24</v>
      </c>
      <c r="G124" s="9"/>
      <c r="H124" s="9">
        <v>24</v>
      </c>
      <c r="I124" s="17">
        <v>7.21</v>
      </c>
      <c r="J124" s="18">
        <f t="shared" si="2"/>
        <v>7.6663929999999993</v>
      </c>
      <c r="K124" s="32">
        <f t="shared" si="3"/>
        <v>183.99343199999998</v>
      </c>
      <c r="L124" s="9" t="s">
        <v>108</v>
      </c>
      <c r="M124" s="9" t="s">
        <v>26</v>
      </c>
      <c r="N124" s="9" t="s">
        <v>26</v>
      </c>
      <c r="O124" s="9" t="s">
        <v>27</v>
      </c>
      <c r="P124" s="9" t="s">
        <v>109</v>
      </c>
      <c r="Q124" s="20">
        <v>46194</v>
      </c>
      <c r="R124" s="20">
        <v>46162</v>
      </c>
      <c r="S124" s="9" t="s">
        <v>29</v>
      </c>
      <c r="T124" s="9" t="s">
        <v>30</v>
      </c>
      <c r="U124" s="5">
        <v>45744</v>
      </c>
      <c r="V124" s="5">
        <v>45997</v>
      </c>
    </row>
    <row r="125" spans="1:22" ht="28.5" x14ac:dyDescent="0.25">
      <c r="A125" s="2">
        <v>1534</v>
      </c>
      <c r="B125" s="8" t="s">
        <v>106</v>
      </c>
      <c r="C125" s="8"/>
      <c r="D125" s="3">
        <v>8</v>
      </c>
      <c r="E125" s="7" t="s">
        <v>179</v>
      </c>
      <c r="F125" s="9" t="s">
        <v>24</v>
      </c>
      <c r="G125" s="9"/>
      <c r="H125" s="9">
        <v>15</v>
      </c>
      <c r="I125" s="17">
        <v>3.7749999999999999</v>
      </c>
      <c r="J125" s="18">
        <f t="shared" si="2"/>
        <v>4.0139574999999992</v>
      </c>
      <c r="K125" s="32">
        <f t="shared" si="3"/>
        <v>60.20936249999999</v>
      </c>
      <c r="L125" s="9" t="s">
        <v>108</v>
      </c>
      <c r="M125" s="9" t="s">
        <v>26</v>
      </c>
      <c r="N125" s="9" t="s">
        <v>26</v>
      </c>
      <c r="O125" s="9" t="s">
        <v>27</v>
      </c>
      <c r="P125" s="9" t="s">
        <v>109</v>
      </c>
      <c r="Q125" s="20">
        <v>46194</v>
      </c>
      <c r="R125" s="20">
        <v>46162</v>
      </c>
      <c r="S125" s="9" t="s">
        <v>29</v>
      </c>
      <c r="T125" s="9" t="s">
        <v>30</v>
      </c>
      <c r="U125" s="5">
        <v>45744</v>
      </c>
      <c r="V125" s="5">
        <v>45997</v>
      </c>
    </row>
    <row r="126" spans="1:22" ht="28.5" x14ac:dyDescent="0.25">
      <c r="A126" s="2" t="s">
        <v>35</v>
      </c>
      <c r="B126" s="8" t="s">
        <v>106</v>
      </c>
      <c r="C126" s="8"/>
      <c r="D126" s="3">
        <v>0</v>
      </c>
      <c r="E126" s="7" t="s">
        <v>180</v>
      </c>
      <c r="F126" s="9" t="s">
        <v>24</v>
      </c>
      <c r="G126" s="9"/>
      <c r="H126" s="9">
        <v>12</v>
      </c>
      <c r="I126" s="17">
        <v>11.7</v>
      </c>
      <c r="J126" s="18">
        <f t="shared" si="2"/>
        <v>12.440609999999998</v>
      </c>
      <c r="K126" s="32">
        <f t="shared" si="3"/>
        <v>149.28731999999997</v>
      </c>
      <c r="L126" s="9" t="s">
        <v>108</v>
      </c>
      <c r="M126" s="9" t="s">
        <v>26</v>
      </c>
      <c r="N126" s="9" t="s">
        <v>26</v>
      </c>
      <c r="O126" s="9" t="s">
        <v>27</v>
      </c>
      <c r="P126" s="9" t="s">
        <v>109</v>
      </c>
      <c r="Q126" s="20">
        <v>46194</v>
      </c>
      <c r="R126" s="20">
        <v>46162</v>
      </c>
      <c r="S126" s="9" t="s">
        <v>29</v>
      </c>
      <c r="T126" s="9" t="s">
        <v>30</v>
      </c>
      <c r="U126" s="5">
        <v>45744</v>
      </c>
      <c r="V126" s="5">
        <v>45997</v>
      </c>
    </row>
    <row r="127" spans="1:22" ht="28.5" x14ac:dyDescent="0.25">
      <c r="A127" s="2" t="s">
        <v>35</v>
      </c>
      <c r="B127" s="8" t="s">
        <v>106</v>
      </c>
      <c r="C127" s="8"/>
      <c r="D127" s="3">
        <v>0</v>
      </c>
      <c r="E127" s="7" t="s">
        <v>181</v>
      </c>
      <c r="F127" s="9" t="s">
        <v>24</v>
      </c>
      <c r="G127" s="9"/>
      <c r="H127" s="9"/>
      <c r="I127" s="17">
        <v>11.7</v>
      </c>
      <c r="J127" s="18">
        <f t="shared" si="2"/>
        <v>12.440609999999998</v>
      </c>
      <c r="K127" s="32">
        <f t="shared" si="3"/>
        <v>0</v>
      </c>
      <c r="L127" s="9" t="s">
        <v>108</v>
      </c>
      <c r="M127" s="9" t="s">
        <v>26</v>
      </c>
      <c r="N127" s="9" t="s">
        <v>26</v>
      </c>
      <c r="O127" s="9" t="s">
        <v>27</v>
      </c>
      <c r="P127" s="9" t="s">
        <v>109</v>
      </c>
      <c r="Q127" s="20">
        <v>46194</v>
      </c>
      <c r="R127" s="20">
        <v>46162</v>
      </c>
      <c r="S127" s="9" t="s">
        <v>29</v>
      </c>
      <c r="T127" s="9" t="s">
        <v>30</v>
      </c>
      <c r="U127" s="5">
        <v>45744</v>
      </c>
      <c r="V127" s="5">
        <v>45997</v>
      </c>
    </row>
    <row r="128" spans="1:22" ht="28.5" x14ac:dyDescent="0.25">
      <c r="A128" s="2" t="s">
        <v>35</v>
      </c>
      <c r="B128" s="8" t="s">
        <v>106</v>
      </c>
      <c r="C128" s="8"/>
      <c r="D128" s="3">
        <v>0</v>
      </c>
      <c r="E128" s="7" t="s">
        <v>182</v>
      </c>
      <c r="F128" s="9" t="s">
        <v>24</v>
      </c>
      <c r="G128" s="9"/>
      <c r="H128" s="9">
        <v>12</v>
      </c>
      <c r="I128" s="17">
        <v>11.7</v>
      </c>
      <c r="J128" s="18">
        <f t="shared" si="2"/>
        <v>12.440609999999998</v>
      </c>
      <c r="K128" s="32">
        <f t="shared" si="3"/>
        <v>149.28731999999997</v>
      </c>
      <c r="L128" s="9" t="s">
        <v>108</v>
      </c>
      <c r="M128" s="9" t="s">
        <v>26</v>
      </c>
      <c r="N128" s="9" t="s">
        <v>26</v>
      </c>
      <c r="O128" s="9" t="s">
        <v>27</v>
      </c>
      <c r="P128" s="9" t="s">
        <v>109</v>
      </c>
      <c r="Q128" s="20">
        <v>46194</v>
      </c>
      <c r="R128" s="20">
        <v>46162</v>
      </c>
      <c r="S128" s="9" t="s">
        <v>29</v>
      </c>
      <c r="T128" s="9" t="s">
        <v>30</v>
      </c>
      <c r="U128" s="5">
        <v>45744</v>
      </c>
      <c r="V128" s="5">
        <v>45997</v>
      </c>
    </row>
    <row r="129" spans="1:22" ht="28.5" x14ac:dyDescent="0.25">
      <c r="A129" s="2" t="s">
        <v>35</v>
      </c>
      <c r="B129" s="8" t="s">
        <v>106</v>
      </c>
      <c r="C129" s="8"/>
      <c r="D129" s="3">
        <v>0</v>
      </c>
      <c r="E129" s="7" t="s">
        <v>183</v>
      </c>
      <c r="F129" s="9" t="s">
        <v>24</v>
      </c>
      <c r="G129" s="9"/>
      <c r="H129" s="9">
        <v>10</v>
      </c>
      <c r="I129" s="17">
        <v>11.7</v>
      </c>
      <c r="J129" s="18">
        <f t="shared" si="2"/>
        <v>12.440609999999998</v>
      </c>
      <c r="K129" s="32">
        <f t="shared" si="3"/>
        <v>124.40609999999998</v>
      </c>
      <c r="L129" s="9" t="s">
        <v>108</v>
      </c>
      <c r="M129" s="9" t="s">
        <v>26</v>
      </c>
      <c r="N129" s="9" t="s">
        <v>26</v>
      </c>
      <c r="O129" s="9" t="s">
        <v>27</v>
      </c>
      <c r="P129" s="9" t="s">
        <v>109</v>
      </c>
      <c r="Q129" s="20">
        <v>46194</v>
      </c>
      <c r="R129" s="20">
        <v>46162</v>
      </c>
      <c r="S129" s="9" t="s">
        <v>29</v>
      </c>
      <c r="T129" s="9" t="s">
        <v>30</v>
      </c>
      <c r="U129" s="5">
        <v>45744</v>
      </c>
      <c r="V129" s="5">
        <v>45997</v>
      </c>
    </row>
    <row r="130" spans="1:22" ht="71.25" x14ac:dyDescent="0.25">
      <c r="A130" s="2">
        <v>3220</v>
      </c>
      <c r="B130" s="8" t="s">
        <v>106</v>
      </c>
      <c r="C130" s="8"/>
      <c r="D130" s="3">
        <v>312</v>
      </c>
      <c r="E130" s="7" t="s">
        <v>184</v>
      </c>
      <c r="F130" s="9" t="s">
        <v>24</v>
      </c>
      <c r="G130" s="9"/>
      <c r="H130" s="9">
        <v>250</v>
      </c>
      <c r="I130" s="17">
        <v>4.8600000000000003</v>
      </c>
      <c r="J130" s="18">
        <f t="shared" si="2"/>
        <v>5.1676380000000002</v>
      </c>
      <c r="K130" s="32">
        <f t="shared" si="3"/>
        <v>1291.9095</v>
      </c>
      <c r="L130" s="9" t="s">
        <v>108</v>
      </c>
      <c r="M130" s="9" t="s">
        <v>26</v>
      </c>
      <c r="N130" s="9" t="s">
        <v>26</v>
      </c>
      <c r="O130" s="9" t="s">
        <v>27</v>
      </c>
      <c r="P130" s="9" t="s">
        <v>109</v>
      </c>
      <c r="Q130" s="20">
        <v>46194</v>
      </c>
      <c r="R130" s="20">
        <v>46162</v>
      </c>
      <c r="S130" s="9" t="s">
        <v>29</v>
      </c>
      <c r="T130" s="9" t="s">
        <v>30</v>
      </c>
      <c r="U130" s="5">
        <v>45744</v>
      </c>
      <c r="V130" s="5">
        <v>45997</v>
      </c>
    </row>
    <row r="131" spans="1:22" ht="28.5" x14ac:dyDescent="0.25">
      <c r="A131" s="2">
        <v>3019</v>
      </c>
      <c r="B131" s="8" t="s">
        <v>106</v>
      </c>
      <c r="C131" s="8"/>
      <c r="D131" s="3">
        <v>17</v>
      </c>
      <c r="E131" s="7" t="s">
        <v>185</v>
      </c>
      <c r="F131" s="9" t="s">
        <v>24</v>
      </c>
      <c r="G131" s="9"/>
      <c r="H131" s="9">
        <v>12</v>
      </c>
      <c r="I131" s="17">
        <v>4.633</v>
      </c>
      <c r="J131" s="18">
        <f t="shared" ref="J131:J160" si="4">1.0633*I131</f>
        <v>4.9262688999999993</v>
      </c>
      <c r="K131" s="32">
        <f t="shared" si="3"/>
        <v>59.115226799999988</v>
      </c>
      <c r="L131" s="9" t="s">
        <v>108</v>
      </c>
      <c r="M131" s="9" t="s">
        <v>26</v>
      </c>
      <c r="N131" s="9" t="s">
        <v>26</v>
      </c>
      <c r="O131" s="9" t="s">
        <v>27</v>
      </c>
      <c r="P131" s="9" t="s">
        <v>109</v>
      </c>
      <c r="Q131" s="20">
        <v>46194</v>
      </c>
      <c r="R131" s="20">
        <v>46162</v>
      </c>
      <c r="S131" s="9" t="s">
        <v>29</v>
      </c>
      <c r="T131" s="9" t="s">
        <v>30</v>
      </c>
      <c r="U131" s="5">
        <v>45744</v>
      </c>
      <c r="V131" s="5">
        <v>45997</v>
      </c>
    </row>
    <row r="132" spans="1:22" ht="28.5" x14ac:dyDescent="0.25">
      <c r="A132" s="2">
        <v>3021</v>
      </c>
      <c r="B132" s="8" t="s">
        <v>106</v>
      </c>
      <c r="C132" s="8"/>
      <c r="D132" s="3">
        <v>27</v>
      </c>
      <c r="E132" s="7" t="s">
        <v>186</v>
      </c>
      <c r="F132" s="9" t="s">
        <v>24</v>
      </c>
      <c r="G132" s="9"/>
      <c r="H132" s="9">
        <v>12</v>
      </c>
      <c r="I132" s="17">
        <v>4.633</v>
      </c>
      <c r="J132" s="18">
        <f t="shared" si="4"/>
        <v>4.9262688999999993</v>
      </c>
      <c r="K132" s="32">
        <f t="shared" si="3"/>
        <v>59.115226799999988</v>
      </c>
      <c r="L132" s="9" t="s">
        <v>108</v>
      </c>
      <c r="M132" s="9" t="s">
        <v>26</v>
      </c>
      <c r="N132" s="9" t="s">
        <v>26</v>
      </c>
      <c r="O132" s="9" t="s">
        <v>27</v>
      </c>
      <c r="P132" s="9" t="s">
        <v>109</v>
      </c>
      <c r="Q132" s="20">
        <v>46194</v>
      </c>
      <c r="R132" s="20">
        <v>46162</v>
      </c>
      <c r="S132" s="9" t="s">
        <v>29</v>
      </c>
      <c r="T132" s="9" t="s">
        <v>30</v>
      </c>
      <c r="U132" s="5">
        <v>45744</v>
      </c>
      <c r="V132" s="5">
        <v>45997</v>
      </c>
    </row>
    <row r="133" spans="1:22" ht="28.5" x14ac:dyDescent="0.25">
      <c r="A133" s="2">
        <v>3020</v>
      </c>
      <c r="B133" s="8" t="s">
        <v>106</v>
      </c>
      <c r="C133" s="8"/>
      <c r="D133" s="3">
        <v>28</v>
      </c>
      <c r="E133" s="7" t="s">
        <v>187</v>
      </c>
      <c r="F133" s="9" t="s">
        <v>24</v>
      </c>
      <c r="G133" s="9"/>
      <c r="H133" s="9">
        <v>12</v>
      </c>
      <c r="I133" s="17">
        <v>4.633</v>
      </c>
      <c r="J133" s="18">
        <f t="shared" si="4"/>
        <v>4.9262688999999993</v>
      </c>
      <c r="K133" s="32">
        <f t="shared" ref="K133:K196" si="5">J133*H133</f>
        <v>59.115226799999988</v>
      </c>
      <c r="L133" s="9" t="s">
        <v>108</v>
      </c>
      <c r="M133" s="9" t="s">
        <v>26</v>
      </c>
      <c r="N133" s="9" t="s">
        <v>26</v>
      </c>
      <c r="O133" s="9" t="s">
        <v>27</v>
      </c>
      <c r="P133" s="9" t="s">
        <v>109</v>
      </c>
      <c r="Q133" s="20">
        <v>46194</v>
      </c>
      <c r="R133" s="20">
        <v>46162</v>
      </c>
      <c r="S133" s="9" t="s">
        <v>29</v>
      </c>
      <c r="T133" s="9" t="s">
        <v>30</v>
      </c>
      <c r="U133" s="5">
        <v>45744</v>
      </c>
      <c r="V133" s="5">
        <v>45997</v>
      </c>
    </row>
    <row r="134" spans="1:22" ht="28.5" x14ac:dyDescent="0.25">
      <c r="A134" s="2">
        <v>1694</v>
      </c>
      <c r="B134" s="8" t="s">
        <v>106</v>
      </c>
      <c r="C134" s="8"/>
      <c r="D134" s="3">
        <v>19</v>
      </c>
      <c r="E134" s="7" t="s">
        <v>188</v>
      </c>
      <c r="F134" s="9" t="s">
        <v>24</v>
      </c>
      <c r="G134" s="9"/>
      <c r="H134" s="9">
        <v>5</v>
      </c>
      <c r="I134" s="17">
        <v>1.84</v>
      </c>
      <c r="J134" s="18">
        <f t="shared" si="4"/>
        <v>1.956472</v>
      </c>
      <c r="K134" s="32">
        <f t="shared" si="5"/>
        <v>9.7823600000000006</v>
      </c>
      <c r="L134" s="9" t="s">
        <v>108</v>
      </c>
      <c r="M134" s="9" t="s">
        <v>26</v>
      </c>
      <c r="N134" s="9" t="s">
        <v>26</v>
      </c>
      <c r="O134" s="9" t="s">
        <v>27</v>
      </c>
      <c r="P134" s="9" t="s">
        <v>109</v>
      </c>
      <c r="Q134" s="20">
        <v>46194</v>
      </c>
      <c r="R134" s="20">
        <v>46162</v>
      </c>
      <c r="S134" s="9" t="s">
        <v>29</v>
      </c>
      <c r="T134" s="9" t="s">
        <v>30</v>
      </c>
      <c r="U134" s="5">
        <v>45744</v>
      </c>
      <c r="V134" s="5">
        <v>45997</v>
      </c>
    </row>
    <row r="135" spans="1:22" ht="28.5" x14ac:dyDescent="0.25">
      <c r="A135" s="2" t="s">
        <v>89</v>
      </c>
      <c r="B135" s="8" t="s">
        <v>106</v>
      </c>
      <c r="C135" s="8"/>
      <c r="D135" s="3">
        <v>0</v>
      </c>
      <c r="E135" s="7" t="s">
        <v>189</v>
      </c>
      <c r="F135" s="9" t="s">
        <v>190</v>
      </c>
      <c r="G135" s="9"/>
      <c r="H135" s="9">
        <v>100</v>
      </c>
      <c r="I135" s="17">
        <v>2.79</v>
      </c>
      <c r="J135" s="18">
        <f t="shared" si="4"/>
        <v>2.9666069999999998</v>
      </c>
      <c r="K135" s="32">
        <f t="shared" si="5"/>
        <v>296.66069999999996</v>
      </c>
      <c r="L135" s="9" t="s">
        <v>108</v>
      </c>
      <c r="M135" s="9" t="s">
        <v>26</v>
      </c>
      <c r="N135" s="9" t="s">
        <v>26</v>
      </c>
      <c r="O135" s="9" t="s">
        <v>27</v>
      </c>
      <c r="P135" s="9" t="s">
        <v>109</v>
      </c>
      <c r="Q135" s="20">
        <v>46194</v>
      </c>
      <c r="R135" s="20">
        <v>46162</v>
      </c>
      <c r="S135" s="9" t="s">
        <v>29</v>
      </c>
      <c r="T135" s="9" t="s">
        <v>30</v>
      </c>
      <c r="U135" s="5">
        <v>45744</v>
      </c>
      <c r="V135" s="5">
        <v>45997</v>
      </c>
    </row>
    <row r="136" spans="1:22" ht="28.5" x14ac:dyDescent="0.25">
      <c r="A136" s="2">
        <v>1531</v>
      </c>
      <c r="B136" s="8" t="s">
        <v>106</v>
      </c>
      <c r="C136" s="8"/>
      <c r="D136" s="3">
        <v>291</v>
      </c>
      <c r="E136" s="7" t="s">
        <v>191</v>
      </c>
      <c r="F136" s="9" t="s">
        <v>24</v>
      </c>
      <c r="G136" s="9"/>
      <c r="H136" s="9">
        <v>350</v>
      </c>
      <c r="I136" s="17">
        <v>27.513999999999999</v>
      </c>
      <c r="J136" s="18">
        <f t="shared" si="4"/>
        <v>29.255636199999998</v>
      </c>
      <c r="K136" s="32">
        <f t="shared" si="5"/>
        <v>10239.472669999999</v>
      </c>
      <c r="L136" s="9" t="s">
        <v>108</v>
      </c>
      <c r="M136" s="9" t="s">
        <v>26</v>
      </c>
      <c r="N136" s="9" t="s">
        <v>26</v>
      </c>
      <c r="O136" s="9" t="s">
        <v>27</v>
      </c>
      <c r="P136" s="9" t="s">
        <v>109</v>
      </c>
      <c r="Q136" s="20">
        <v>46194</v>
      </c>
      <c r="R136" s="20">
        <v>46162</v>
      </c>
      <c r="S136" s="9" t="s">
        <v>29</v>
      </c>
      <c r="T136" s="9" t="s">
        <v>30</v>
      </c>
      <c r="U136" s="5">
        <v>45744</v>
      </c>
      <c r="V136" s="5">
        <v>45997</v>
      </c>
    </row>
    <row r="137" spans="1:22" ht="28.5" x14ac:dyDescent="0.25">
      <c r="A137" s="2">
        <v>3643</v>
      </c>
      <c r="B137" s="8" t="s">
        <v>106</v>
      </c>
      <c r="C137" s="8"/>
      <c r="D137" s="3">
        <v>50</v>
      </c>
      <c r="E137" s="7" t="s">
        <v>192</v>
      </c>
      <c r="F137" s="9" t="s">
        <v>193</v>
      </c>
      <c r="G137" s="9"/>
      <c r="H137" s="9">
        <v>0</v>
      </c>
      <c r="I137" s="17">
        <v>9.25</v>
      </c>
      <c r="J137" s="18">
        <f t="shared" si="4"/>
        <v>9.8355249999999987</v>
      </c>
      <c r="K137" s="32">
        <f t="shared" si="5"/>
        <v>0</v>
      </c>
      <c r="L137" s="9" t="s">
        <v>108</v>
      </c>
      <c r="M137" s="9" t="s">
        <v>26</v>
      </c>
      <c r="N137" s="9" t="s">
        <v>26</v>
      </c>
      <c r="O137" s="9" t="s">
        <v>27</v>
      </c>
      <c r="P137" s="9" t="s">
        <v>109</v>
      </c>
      <c r="Q137" s="20">
        <v>46194</v>
      </c>
      <c r="R137" s="20">
        <v>46162</v>
      </c>
      <c r="S137" s="9" t="s">
        <v>29</v>
      </c>
      <c r="T137" s="9" t="s">
        <v>30</v>
      </c>
      <c r="U137" s="5">
        <v>45744</v>
      </c>
      <c r="V137" s="5">
        <v>45997</v>
      </c>
    </row>
    <row r="138" spans="1:22" ht="28.5" x14ac:dyDescent="0.25">
      <c r="A138" s="2">
        <v>1887</v>
      </c>
      <c r="B138" s="8" t="s">
        <v>106</v>
      </c>
      <c r="C138" s="8"/>
      <c r="D138" s="3">
        <v>58</v>
      </c>
      <c r="E138" s="7" t="s">
        <v>194</v>
      </c>
      <c r="F138" s="9" t="s">
        <v>40</v>
      </c>
      <c r="G138" s="9"/>
      <c r="H138" s="9">
        <v>0</v>
      </c>
      <c r="I138" s="17">
        <v>19.71</v>
      </c>
      <c r="J138" s="18">
        <f t="shared" si="4"/>
        <v>20.957643000000001</v>
      </c>
      <c r="K138" s="32">
        <f t="shared" si="5"/>
        <v>0</v>
      </c>
      <c r="L138" s="9" t="s">
        <v>108</v>
      </c>
      <c r="M138" s="9" t="s">
        <v>26</v>
      </c>
      <c r="N138" s="9" t="s">
        <v>26</v>
      </c>
      <c r="O138" s="9" t="s">
        <v>27</v>
      </c>
      <c r="P138" s="9" t="s">
        <v>109</v>
      </c>
      <c r="Q138" s="20">
        <v>46194</v>
      </c>
      <c r="R138" s="20">
        <v>46162</v>
      </c>
      <c r="S138" s="9" t="s">
        <v>29</v>
      </c>
      <c r="T138" s="9" t="s">
        <v>30</v>
      </c>
      <c r="U138" s="5">
        <v>45744</v>
      </c>
      <c r="V138" s="5">
        <v>45997</v>
      </c>
    </row>
    <row r="139" spans="1:22" ht="28.5" x14ac:dyDescent="0.25">
      <c r="A139" s="2">
        <v>3218</v>
      </c>
      <c r="B139" s="8" t="s">
        <v>106</v>
      </c>
      <c r="C139" s="8"/>
      <c r="D139" s="3">
        <v>27</v>
      </c>
      <c r="E139" s="7" t="s">
        <v>195</v>
      </c>
      <c r="F139" s="9" t="s">
        <v>105</v>
      </c>
      <c r="G139" s="9"/>
      <c r="H139" s="9">
        <v>0</v>
      </c>
      <c r="I139" s="17">
        <v>34.762</v>
      </c>
      <c r="J139" s="18">
        <f t="shared" si="4"/>
        <v>36.962434599999995</v>
      </c>
      <c r="K139" s="32">
        <f t="shared" si="5"/>
        <v>0</v>
      </c>
      <c r="L139" s="9" t="s">
        <v>108</v>
      </c>
      <c r="M139" s="9" t="s">
        <v>26</v>
      </c>
      <c r="N139" s="9" t="s">
        <v>26</v>
      </c>
      <c r="O139" s="9" t="s">
        <v>27</v>
      </c>
      <c r="P139" s="9" t="s">
        <v>109</v>
      </c>
      <c r="Q139" s="20">
        <v>46194</v>
      </c>
      <c r="R139" s="20">
        <v>46162</v>
      </c>
      <c r="S139" s="9" t="s">
        <v>29</v>
      </c>
      <c r="T139" s="9" t="s">
        <v>30</v>
      </c>
      <c r="U139" s="5">
        <v>45744</v>
      </c>
      <c r="V139" s="5">
        <v>45997</v>
      </c>
    </row>
    <row r="140" spans="1:22" ht="28.5" x14ac:dyDescent="0.25">
      <c r="A140" s="2">
        <v>3642</v>
      </c>
      <c r="B140" s="8" t="s">
        <v>106</v>
      </c>
      <c r="C140" s="8"/>
      <c r="D140" s="3">
        <v>107</v>
      </c>
      <c r="E140" s="7" t="s">
        <v>196</v>
      </c>
      <c r="F140" s="9" t="s">
        <v>105</v>
      </c>
      <c r="G140" s="9"/>
      <c r="H140" s="9">
        <v>0</v>
      </c>
      <c r="I140" s="17">
        <v>25.28</v>
      </c>
      <c r="J140" s="18">
        <f t="shared" si="4"/>
        <v>26.880223999999998</v>
      </c>
      <c r="K140" s="32">
        <f t="shared" si="5"/>
        <v>0</v>
      </c>
      <c r="L140" s="9" t="s">
        <v>108</v>
      </c>
      <c r="M140" s="9" t="s">
        <v>26</v>
      </c>
      <c r="N140" s="9" t="s">
        <v>26</v>
      </c>
      <c r="O140" s="9" t="s">
        <v>27</v>
      </c>
      <c r="P140" s="9" t="s">
        <v>109</v>
      </c>
      <c r="Q140" s="20">
        <v>46194</v>
      </c>
      <c r="R140" s="20">
        <v>46162</v>
      </c>
      <c r="S140" s="9" t="s">
        <v>29</v>
      </c>
      <c r="T140" s="9" t="s">
        <v>30</v>
      </c>
      <c r="U140" s="5">
        <v>45744</v>
      </c>
      <c r="V140" s="5">
        <v>45997</v>
      </c>
    </row>
    <row r="141" spans="1:22" ht="28.5" x14ac:dyDescent="0.25">
      <c r="A141" s="2">
        <v>3950</v>
      </c>
      <c r="B141" s="8" t="s">
        <v>106</v>
      </c>
      <c r="C141" s="8"/>
      <c r="D141" s="3">
        <v>9</v>
      </c>
      <c r="E141" s="7" t="s">
        <v>197</v>
      </c>
      <c r="F141" s="9" t="s">
        <v>40</v>
      </c>
      <c r="G141" s="9"/>
      <c r="H141" s="9">
        <v>10</v>
      </c>
      <c r="I141" s="17">
        <v>18.8</v>
      </c>
      <c r="J141" s="18">
        <f t="shared" si="4"/>
        <v>19.99004</v>
      </c>
      <c r="K141" s="32">
        <f t="shared" si="5"/>
        <v>199.90039999999999</v>
      </c>
      <c r="L141" s="9" t="s">
        <v>108</v>
      </c>
      <c r="M141" s="9" t="s">
        <v>26</v>
      </c>
      <c r="N141" s="9" t="s">
        <v>26</v>
      </c>
      <c r="O141" s="9" t="s">
        <v>27</v>
      </c>
      <c r="P141" s="9" t="s">
        <v>109</v>
      </c>
      <c r="Q141" s="20">
        <v>46194</v>
      </c>
      <c r="R141" s="20">
        <v>46162</v>
      </c>
      <c r="S141" s="9" t="s">
        <v>29</v>
      </c>
      <c r="T141" s="9" t="s">
        <v>30</v>
      </c>
      <c r="U141" s="5">
        <v>45744</v>
      </c>
      <c r="V141" s="5">
        <v>45997</v>
      </c>
    </row>
    <row r="142" spans="1:22" ht="28.5" x14ac:dyDescent="0.25">
      <c r="A142" s="2">
        <v>3994</v>
      </c>
      <c r="B142" s="8" t="s">
        <v>106</v>
      </c>
      <c r="C142" s="8"/>
      <c r="D142" s="3">
        <v>8</v>
      </c>
      <c r="E142" s="7" t="s">
        <v>198</v>
      </c>
      <c r="F142" s="9" t="s">
        <v>199</v>
      </c>
      <c r="G142" s="9"/>
      <c r="H142" s="9">
        <v>10</v>
      </c>
      <c r="I142" s="17">
        <v>18.8</v>
      </c>
      <c r="J142" s="18">
        <f t="shared" si="4"/>
        <v>19.99004</v>
      </c>
      <c r="K142" s="32">
        <f t="shared" si="5"/>
        <v>199.90039999999999</v>
      </c>
      <c r="L142" s="9" t="s">
        <v>108</v>
      </c>
      <c r="M142" s="9" t="s">
        <v>26</v>
      </c>
      <c r="N142" s="9" t="s">
        <v>26</v>
      </c>
      <c r="O142" s="9" t="s">
        <v>27</v>
      </c>
      <c r="P142" s="9" t="s">
        <v>109</v>
      </c>
      <c r="Q142" s="20">
        <v>46194</v>
      </c>
      <c r="R142" s="20">
        <v>46162</v>
      </c>
      <c r="S142" s="9" t="s">
        <v>29</v>
      </c>
      <c r="T142" s="9" t="s">
        <v>30</v>
      </c>
      <c r="U142" s="5">
        <v>45744</v>
      </c>
      <c r="V142" s="5">
        <v>45997</v>
      </c>
    </row>
    <row r="143" spans="1:22" ht="28.5" x14ac:dyDescent="0.25">
      <c r="A143" s="2">
        <v>3952</v>
      </c>
      <c r="B143" s="8" t="s">
        <v>106</v>
      </c>
      <c r="C143" s="8"/>
      <c r="D143" s="3">
        <v>10</v>
      </c>
      <c r="E143" s="7" t="s">
        <v>200</v>
      </c>
      <c r="F143" s="9" t="s">
        <v>40</v>
      </c>
      <c r="G143" s="9"/>
      <c r="H143" s="9">
        <v>10</v>
      </c>
      <c r="I143" s="17">
        <v>39.9</v>
      </c>
      <c r="J143" s="18">
        <f t="shared" si="4"/>
        <v>42.425669999999997</v>
      </c>
      <c r="K143" s="32">
        <f t="shared" si="5"/>
        <v>424.25669999999997</v>
      </c>
      <c r="L143" s="9" t="s">
        <v>108</v>
      </c>
      <c r="M143" s="9" t="s">
        <v>26</v>
      </c>
      <c r="N143" s="9" t="s">
        <v>26</v>
      </c>
      <c r="O143" s="9" t="s">
        <v>27</v>
      </c>
      <c r="P143" s="9" t="s">
        <v>109</v>
      </c>
      <c r="Q143" s="20">
        <v>46194</v>
      </c>
      <c r="R143" s="20">
        <v>46162</v>
      </c>
      <c r="S143" s="9" t="s">
        <v>29</v>
      </c>
      <c r="T143" s="9" t="s">
        <v>30</v>
      </c>
      <c r="U143" s="5">
        <v>45744</v>
      </c>
      <c r="V143" s="5">
        <v>45997</v>
      </c>
    </row>
    <row r="144" spans="1:22" ht="28.5" x14ac:dyDescent="0.25">
      <c r="A144" s="2">
        <v>3949</v>
      </c>
      <c r="B144" s="8" t="s">
        <v>106</v>
      </c>
      <c r="C144" s="8"/>
      <c r="D144" s="3">
        <v>8</v>
      </c>
      <c r="E144" s="7" t="s">
        <v>201</v>
      </c>
      <c r="F144" s="9" t="s">
        <v>40</v>
      </c>
      <c r="G144" s="9"/>
      <c r="H144" s="9">
        <v>10</v>
      </c>
      <c r="I144" s="17">
        <v>18.8</v>
      </c>
      <c r="J144" s="18">
        <f t="shared" si="4"/>
        <v>19.99004</v>
      </c>
      <c r="K144" s="32">
        <f t="shared" si="5"/>
        <v>199.90039999999999</v>
      </c>
      <c r="L144" s="9" t="s">
        <v>108</v>
      </c>
      <c r="M144" s="9" t="s">
        <v>26</v>
      </c>
      <c r="N144" s="9" t="s">
        <v>26</v>
      </c>
      <c r="O144" s="9" t="s">
        <v>27</v>
      </c>
      <c r="P144" s="9" t="s">
        <v>109</v>
      </c>
      <c r="Q144" s="20">
        <v>46194</v>
      </c>
      <c r="R144" s="20">
        <v>46162</v>
      </c>
      <c r="S144" s="9" t="s">
        <v>29</v>
      </c>
      <c r="T144" s="9" t="s">
        <v>30</v>
      </c>
      <c r="U144" s="5">
        <v>45744</v>
      </c>
      <c r="V144" s="5">
        <v>45997</v>
      </c>
    </row>
    <row r="145" spans="1:22" ht="28.5" x14ac:dyDescent="0.25">
      <c r="A145" s="2">
        <v>3951</v>
      </c>
      <c r="B145" s="8" t="s">
        <v>106</v>
      </c>
      <c r="C145" s="8"/>
      <c r="D145" s="3">
        <v>9</v>
      </c>
      <c r="E145" s="7" t="s">
        <v>202</v>
      </c>
      <c r="F145" s="9" t="s">
        <v>40</v>
      </c>
      <c r="G145" s="9"/>
      <c r="H145" s="9">
        <v>10</v>
      </c>
      <c r="I145" s="17">
        <v>18.8</v>
      </c>
      <c r="J145" s="18">
        <f t="shared" si="4"/>
        <v>19.99004</v>
      </c>
      <c r="K145" s="32">
        <f t="shared" si="5"/>
        <v>199.90039999999999</v>
      </c>
      <c r="L145" s="9" t="s">
        <v>108</v>
      </c>
      <c r="M145" s="9" t="s">
        <v>26</v>
      </c>
      <c r="N145" s="9" t="s">
        <v>26</v>
      </c>
      <c r="O145" s="9" t="s">
        <v>27</v>
      </c>
      <c r="P145" s="9" t="s">
        <v>109</v>
      </c>
      <c r="Q145" s="20">
        <v>46194</v>
      </c>
      <c r="R145" s="20">
        <v>46162</v>
      </c>
      <c r="S145" s="9" t="s">
        <v>29</v>
      </c>
      <c r="T145" s="9" t="s">
        <v>30</v>
      </c>
      <c r="U145" s="5">
        <v>45744</v>
      </c>
      <c r="V145" s="5">
        <v>45997</v>
      </c>
    </row>
    <row r="146" spans="1:22" ht="28.5" x14ac:dyDescent="0.25">
      <c r="A146" s="2">
        <v>1695</v>
      </c>
      <c r="B146" s="8" t="s">
        <v>106</v>
      </c>
      <c r="C146" s="8"/>
      <c r="D146" s="3">
        <v>1</v>
      </c>
      <c r="E146" s="7" t="s">
        <v>203</v>
      </c>
      <c r="F146" s="9" t="s">
        <v>24</v>
      </c>
      <c r="G146" s="9"/>
      <c r="H146" s="9">
        <v>10</v>
      </c>
      <c r="I146" s="17">
        <v>13.32</v>
      </c>
      <c r="J146" s="18">
        <f t="shared" si="4"/>
        <v>14.163155999999999</v>
      </c>
      <c r="K146" s="32">
        <f t="shared" si="5"/>
        <v>141.63155999999998</v>
      </c>
      <c r="L146" s="9" t="s">
        <v>108</v>
      </c>
      <c r="M146" s="9" t="s">
        <v>26</v>
      </c>
      <c r="N146" s="9" t="s">
        <v>26</v>
      </c>
      <c r="O146" s="9" t="s">
        <v>27</v>
      </c>
      <c r="P146" s="9" t="s">
        <v>109</v>
      </c>
      <c r="Q146" s="20">
        <v>46194</v>
      </c>
      <c r="R146" s="20">
        <v>46162</v>
      </c>
      <c r="S146" s="9" t="s">
        <v>29</v>
      </c>
      <c r="T146" s="9" t="s">
        <v>30</v>
      </c>
      <c r="U146" s="5">
        <v>45744</v>
      </c>
      <c r="V146" s="5">
        <v>45997</v>
      </c>
    </row>
    <row r="147" spans="1:22" ht="28.5" x14ac:dyDescent="0.25">
      <c r="A147" s="2">
        <v>2016</v>
      </c>
      <c r="B147" s="8" t="s">
        <v>106</v>
      </c>
      <c r="C147" s="8"/>
      <c r="D147" s="3">
        <v>23</v>
      </c>
      <c r="E147" s="7" t="s">
        <v>204</v>
      </c>
      <c r="F147" s="9" t="s">
        <v>40</v>
      </c>
      <c r="G147" s="9"/>
      <c r="H147" s="9">
        <v>40</v>
      </c>
      <c r="I147" s="17">
        <v>17.2</v>
      </c>
      <c r="J147" s="18">
        <f t="shared" si="4"/>
        <v>18.288759999999996</v>
      </c>
      <c r="K147" s="32">
        <f t="shared" si="5"/>
        <v>731.55039999999985</v>
      </c>
      <c r="L147" s="9" t="s">
        <v>108</v>
      </c>
      <c r="M147" s="9" t="s">
        <v>26</v>
      </c>
      <c r="N147" s="9" t="s">
        <v>26</v>
      </c>
      <c r="O147" s="9" t="s">
        <v>27</v>
      </c>
      <c r="P147" s="9" t="s">
        <v>109</v>
      </c>
      <c r="Q147" s="20">
        <v>46194</v>
      </c>
      <c r="R147" s="20">
        <v>46162</v>
      </c>
      <c r="S147" s="9" t="s">
        <v>29</v>
      </c>
      <c r="T147" s="9" t="s">
        <v>30</v>
      </c>
      <c r="U147" s="5">
        <v>45744</v>
      </c>
      <c r="V147" s="5">
        <v>45997</v>
      </c>
    </row>
    <row r="148" spans="1:22" ht="28.5" x14ac:dyDescent="0.25">
      <c r="A148" s="2">
        <v>3213</v>
      </c>
      <c r="B148" s="8" t="s">
        <v>106</v>
      </c>
      <c r="C148" s="8"/>
      <c r="D148" s="3">
        <v>41</v>
      </c>
      <c r="E148" s="7" t="s">
        <v>205</v>
      </c>
      <c r="F148" s="9" t="s">
        <v>24</v>
      </c>
      <c r="G148" s="9"/>
      <c r="H148" s="9">
        <v>30</v>
      </c>
      <c r="I148" s="17">
        <v>2.9319999999999999</v>
      </c>
      <c r="J148" s="18">
        <f t="shared" si="4"/>
        <v>3.1175955999999996</v>
      </c>
      <c r="K148" s="32">
        <f t="shared" si="5"/>
        <v>93.527867999999984</v>
      </c>
      <c r="L148" s="9" t="s">
        <v>108</v>
      </c>
      <c r="M148" s="9" t="s">
        <v>26</v>
      </c>
      <c r="N148" s="9" t="s">
        <v>26</v>
      </c>
      <c r="O148" s="9" t="s">
        <v>27</v>
      </c>
      <c r="P148" s="9" t="s">
        <v>109</v>
      </c>
      <c r="Q148" s="20">
        <v>46194</v>
      </c>
      <c r="R148" s="20">
        <v>46162</v>
      </c>
      <c r="S148" s="9" t="s">
        <v>29</v>
      </c>
      <c r="T148" s="9" t="s">
        <v>30</v>
      </c>
      <c r="U148" s="5">
        <v>45744</v>
      </c>
      <c r="V148" s="5">
        <v>45997</v>
      </c>
    </row>
    <row r="149" spans="1:22" ht="28.5" x14ac:dyDescent="0.25">
      <c r="A149" s="2">
        <v>348</v>
      </c>
      <c r="B149" s="8" t="s">
        <v>106</v>
      </c>
      <c r="C149" s="8"/>
      <c r="D149" s="3">
        <v>248</v>
      </c>
      <c r="E149" s="7" t="s">
        <v>206</v>
      </c>
      <c r="F149" s="9" t="s">
        <v>24</v>
      </c>
      <c r="G149" s="9"/>
      <c r="H149" s="9">
        <v>0</v>
      </c>
      <c r="I149" s="17">
        <v>3</v>
      </c>
      <c r="J149" s="18">
        <f t="shared" si="4"/>
        <v>3.1898999999999997</v>
      </c>
      <c r="K149" s="32">
        <f t="shared" si="5"/>
        <v>0</v>
      </c>
      <c r="L149" s="9" t="s">
        <v>108</v>
      </c>
      <c r="M149" s="9" t="s">
        <v>26</v>
      </c>
      <c r="N149" s="9" t="s">
        <v>26</v>
      </c>
      <c r="O149" s="9" t="s">
        <v>27</v>
      </c>
      <c r="P149" s="9" t="s">
        <v>109</v>
      </c>
      <c r="Q149" s="20">
        <v>46194</v>
      </c>
      <c r="R149" s="20">
        <v>46162</v>
      </c>
      <c r="S149" s="9" t="s">
        <v>29</v>
      </c>
      <c r="T149" s="9" t="s">
        <v>30</v>
      </c>
      <c r="U149" s="5">
        <v>45744</v>
      </c>
      <c r="V149" s="5">
        <v>45997</v>
      </c>
    </row>
    <row r="150" spans="1:22" ht="42.75" x14ac:dyDescent="0.25">
      <c r="A150" s="2">
        <v>3931</v>
      </c>
      <c r="B150" s="8" t="s">
        <v>106</v>
      </c>
      <c r="C150" s="8"/>
      <c r="D150" s="3">
        <v>25</v>
      </c>
      <c r="E150" s="7" t="s">
        <v>207</v>
      </c>
      <c r="F150" s="9" t="s">
        <v>24</v>
      </c>
      <c r="G150" s="9"/>
      <c r="H150" s="9">
        <v>20</v>
      </c>
      <c r="I150" s="17">
        <v>7.12</v>
      </c>
      <c r="J150" s="18">
        <f t="shared" si="4"/>
        <v>7.5706959999999999</v>
      </c>
      <c r="K150" s="32">
        <f t="shared" si="5"/>
        <v>151.41391999999999</v>
      </c>
      <c r="L150" s="9" t="s">
        <v>108</v>
      </c>
      <c r="M150" s="9" t="s">
        <v>26</v>
      </c>
      <c r="N150" s="9" t="s">
        <v>26</v>
      </c>
      <c r="O150" s="9" t="s">
        <v>27</v>
      </c>
      <c r="P150" s="9" t="s">
        <v>109</v>
      </c>
      <c r="Q150" s="20">
        <v>46194</v>
      </c>
      <c r="R150" s="20">
        <v>46162</v>
      </c>
      <c r="S150" s="9" t="s">
        <v>29</v>
      </c>
      <c r="T150" s="9" t="s">
        <v>30</v>
      </c>
      <c r="U150" s="5">
        <v>45744</v>
      </c>
      <c r="V150" s="5">
        <v>45997</v>
      </c>
    </row>
    <row r="151" spans="1:22" ht="28.5" x14ac:dyDescent="0.25">
      <c r="A151" s="2">
        <v>407</v>
      </c>
      <c r="B151" s="8" t="s">
        <v>106</v>
      </c>
      <c r="C151" s="8"/>
      <c r="D151" s="3">
        <v>87</v>
      </c>
      <c r="E151" s="7" t="s">
        <v>208</v>
      </c>
      <c r="F151" s="9" t="s">
        <v>24</v>
      </c>
      <c r="G151" s="9"/>
      <c r="H151" s="9">
        <v>100</v>
      </c>
      <c r="I151" s="17">
        <v>13.477</v>
      </c>
      <c r="J151" s="18">
        <f t="shared" si="4"/>
        <v>14.330094099999998</v>
      </c>
      <c r="K151" s="32">
        <f t="shared" si="5"/>
        <v>1433.0094099999999</v>
      </c>
      <c r="L151" s="9" t="s">
        <v>108</v>
      </c>
      <c r="M151" s="9" t="s">
        <v>26</v>
      </c>
      <c r="N151" s="9" t="s">
        <v>26</v>
      </c>
      <c r="O151" s="9" t="s">
        <v>27</v>
      </c>
      <c r="P151" s="9" t="s">
        <v>109</v>
      </c>
      <c r="Q151" s="20">
        <v>46194</v>
      </c>
      <c r="R151" s="20">
        <v>46162</v>
      </c>
      <c r="S151" s="9" t="s">
        <v>29</v>
      </c>
      <c r="T151" s="9" t="s">
        <v>30</v>
      </c>
      <c r="U151" s="5">
        <v>45744</v>
      </c>
      <c r="V151" s="5">
        <v>45997</v>
      </c>
    </row>
    <row r="152" spans="1:22" ht="28.5" x14ac:dyDescent="0.25">
      <c r="A152" s="2">
        <v>4029</v>
      </c>
      <c r="B152" s="8" t="s">
        <v>106</v>
      </c>
      <c r="C152" s="8"/>
      <c r="D152" s="3">
        <v>1</v>
      </c>
      <c r="E152" s="7" t="s">
        <v>209</v>
      </c>
      <c r="F152" s="9" t="s">
        <v>24</v>
      </c>
      <c r="G152" s="9"/>
      <c r="H152" s="9">
        <v>15</v>
      </c>
      <c r="I152" s="17">
        <v>19.934999999999999</v>
      </c>
      <c r="J152" s="18">
        <f t="shared" si="4"/>
        <v>21.196885499999997</v>
      </c>
      <c r="K152" s="32">
        <f t="shared" si="5"/>
        <v>317.95328249999994</v>
      </c>
      <c r="L152" s="9" t="s">
        <v>108</v>
      </c>
      <c r="M152" s="9" t="s">
        <v>26</v>
      </c>
      <c r="N152" s="9" t="s">
        <v>26</v>
      </c>
      <c r="O152" s="9" t="s">
        <v>27</v>
      </c>
      <c r="P152" s="9" t="s">
        <v>109</v>
      </c>
      <c r="Q152" s="20">
        <v>46194</v>
      </c>
      <c r="R152" s="20">
        <v>46162</v>
      </c>
      <c r="S152" s="9" t="s">
        <v>29</v>
      </c>
      <c r="T152" s="9" t="s">
        <v>30</v>
      </c>
      <c r="U152" s="5">
        <v>45744</v>
      </c>
      <c r="V152" s="5">
        <v>45997</v>
      </c>
    </row>
    <row r="153" spans="1:22" ht="28.5" x14ac:dyDescent="0.25">
      <c r="A153" s="2">
        <v>3212</v>
      </c>
      <c r="B153" s="8" t="s">
        <v>106</v>
      </c>
      <c r="C153" s="8"/>
      <c r="D153" s="3">
        <v>0</v>
      </c>
      <c r="E153" s="7" t="s">
        <v>210</v>
      </c>
      <c r="F153" s="9" t="s">
        <v>24</v>
      </c>
      <c r="G153" s="9"/>
      <c r="H153" s="9">
        <v>15</v>
      </c>
      <c r="I153" s="17">
        <v>58.255000000000003</v>
      </c>
      <c r="J153" s="18">
        <f t="shared" si="4"/>
        <v>61.942541499999997</v>
      </c>
      <c r="K153" s="32">
        <f t="shared" si="5"/>
        <v>929.13812250000001</v>
      </c>
      <c r="L153" s="9" t="s">
        <v>108</v>
      </c>
      <c r="M153" s="9" t="s">
        <v>26</v>
      </c>
      <c r="N153" s="9" t="s">
        <v>26</v>
      </c>
      <c r="O153" s="9" t="s">
        <v>27</v>
      </c>
      <c r="P153" s="9" t="s">
        <v>109</v>
      </c>
      <c r="Q153" s="20">
        <v>46194</v>
      </c>
      <c r="R153" s="20">
        <v>46162</v>
      </c>
      <c r="S153" s="9" t="s">
        <v>29</v>
      </c>
      <c r="T153" s="9" t="s">
        <v>30</v>
      </c>
      <c r="U153" s="5">
        <v>45744</v>
      </c>
      <c r="V153" s="5">
        <v>45997</v>
      </c>
    </row>
    <row r="154" spans="1:22" ht="28.5" x14ac:dyDescent="0.25">
      <c r="A154" s="2">
        <v>2979</v>
      </c>
      <c r="B154" s="8" t="s">
        <v>106</v>
      </c>
      <c r="C154" s="8"/>
      <c r="D154" s="3">
        <v>241</v>
      </c>
      <c r="E154" s="7" t="s">
        <v>211</v>
      </c>
      <c r="F154" s="9" t="s">
        <v>24</v>
      </c>
      <c r="G154" s="9"/>
      <c r="H154" s="9">
        <v>120</v>
      </c>
      <c r="I154" s="17">
        <v>40.369999999999997</v>
      </c>
      <c r="J154" s="18">
        <f t="shared" si="4"/>
        <v>42.925420999999993</v>
      </c>
      <c r="K154" s="32">
        <f t="shared" si="5"/>
        <v>5151.0505199999989</v>
      </c>
      <c r="L154" s="9" t="s">
        <v>108</v>
      </c>
      <c r="M154" s="9" t="s">
        <v>26</v>
      </c>
      <c r="N154" s="9" t="s">
        <v>26</v>
      </c>
      <c r="O154" s="9" t="s">
        <v>27</v>
      </c>
      <c r="P154" s="9" t="s">
        <v>109</v>
      </c>
      <c r="Q154" s="20">
        <v>46194</v>
      </c>
      <c r="R154" s="20">
        <v>46162</v>
      </c>
      <c r="S154" s="9" t="s">
        <v>29</v>
      </c>
      <c r="T154" s="9" t="s">
        <v>30</v>
      </c>
      <c r="U154" s="5">
        <v>45744</v>
      </c>
      <c r="V154" s="5">
        <v>45997</v>
      </c>
    </row>
    <row r="155" spans="1:22" ht="28.5" x14ac:dyDescent="0.25">
      <c r="A155" s="2">
        <v>2456</v>
      </c>
      <c r="B155" s="8" t="s">
        <v>106</v>
      </c>
      <c r="C155" s="8"/>
      <c r="D155" s="6">
        <v>1468</v>
      </c>
      <c r="E155" s="7" t="s">
        <v>212</v>
      </c>
      <c r="F155" s="9" t="s">
        <v>24</v>
      </c>
      <c r="G155" s="9"/>
      <c r="H155" s="9">
        <v>0</v>
      </c>
      <c r="I155" s="17">
        <v>1.3</v>
      </c>
      <c r="J155" s="18">
        <f t="shared" si="4"/>
        <v>1.38229</v>
      </c>
      <c r="K155" s="32">
        <f t="shared" si="5"/>
        <v>0</v>
      </c>
      <c r="L155" s="9" t="s">
        <v>108</v>
      </c>
      <c r="M155" s="9" t="s">
        <v>26</v>
      </c>
      <c r="N155" s="9" t="s">
        <v>26</v>
      </c>
      <c r="O155" s="9" t="s">
        <v>27</v>
      </c>
      <c r="P155" s="9" t="s">
        <v>109</v>
      </c>
      <c r="Q155" s="20">
        <v>46194</v>
      </c>
      <c r="R155" s="20">
        <v>46162</v>
      </c>
      <c r="S155" s="9" t="s">
        <v>29</v>
      </c>
      <c r="T155" s="9" t="s">
        <v>30</v>
      </c>
      <c r="U155" s="5">
        <v>45744</v>
      </c>
      <c r="V155" s="5">
        <v>45997</v>
      </c>
    </row>
    <row r="156" spans="1:22" ht="28.5" x14ac:dyDescent="0.25">
      <c r="A156" s="2">
        <v>585</v>
      </c>
      <c r="B156" s="8" t="s">
        <v>106</v>
      </c>
      <c r="C156" s="8"/>
      <c r="D156" s="6">
        <v>2531</v>
      </c>
      <c r="E156" s="7" t="s">
        <v>213</v>
      </c>
      <c r="F156" s="9" t="s">
        <v>24</v>
      </c>
      <c r="G156" s="9"/>
      <c r="H156" s="9">
        <v>0</v>
      </c>
      <c r="I156" s="17">
        <v>0.44700000000000001</v>
      </c>
      <c r="J156" s="18">
        <f t="shared" si="4"/>
        <v>0.47529509999999997</v>
      </c>
      <c r="K156" s="32">
        <f t="shared" si="5"/>
        <v>0</v>
      </c>
      <c r="L156" s="9" t="s">
        <v>108</v>
      </c>
      <c r="M156" s="9" t="s">
        <v>26</v>
      </c>
      <c r="N156" s="9" t="s">
        <v>26</v>
      </c>
      <c r="O156" s="9" t="s">
        <v>27</v>
      </c>
      <c r="P156" s="9" t="s">
        <v>109</v>
      </c>
      <c r="Q156" s="20">
        <v>46194</v>
      </c>
      <c r="R156" s="20">
        <v>46162</v>
      </c>
      <c r="S156" s="9" t="s">
        <v>29</v>
      </c>
      <c r="T156" s="9" t="s">
        <v>30</v>
      </c>
      <c r="U156" s="5">
        <v>45744</v>
      </c>
      <c r="V156" s="5">
        <v>45997</v>
      </c>
    </row>
    <row r="157" spans="1:22" ht="28.5" x14ac:dyDescent="0.25">
      <c r="A157" s="2">
        <v>2881</v>
      </c>
      <c r="B157" s="8" t="s">
        <v>106</v>
      </c>
      <c r="C157" s="8"/>
      <c r="D157" s="3">
        <v>3580</v>
      </c>
      <c r="E157" s="7" t="s">
        <v>214</v>
      </c>
      <c r="F157" s="9" t="s">
        <v>24</v>
      </c>
      <c r="G157" s="9"/>
      <c r="H157" s="9">
        <v>0</v>
      </c>
      <c r="I157" s="17">
        <v>0.44700000000000001</v>
      </c>
      <c r="J157" s="18">
        <f t="shared" si="4"/>
        <v>0.47529509999999997</v>
      </c>
      <c r="K157" s="32">
        <f t="shared" si="5"/>
        <v>0</v>
      </c>
      <c r="L157" s="9" t="s">
        <v>108</v>
      </c>
      <c r="M157" s="9" t="s">
        <v>26</v>
      </c>
      <c r="N157" s="9" t="s">
        <v>26</v>
      </c>
      <c r="O157" s="9" t="s">
        <v>27</v>
      </c>
      <c r="P157" s="9" t="s">
        <v>109</v>
      </c>
      <c r="Q157" s="20">
        <v>46194</v>
      </c>
      <c r="R157" s="20">
        <v>46162</v>
      </c>
      <c r="S157" s="9" t="s">
        <v>29</v>
      </c>
      <c r="T157" s="9" t="s">
        <v>30</v>
      </c>
      <c r="U157" s="5">
        <v>45744</v>
      </c>
      <c r="V157" s="5">
        <v>45997</v>
      </c>
    </row>
    <row r="158" spans="1:22" ht="28.5" x14ac:dyDescent="0.25">
      <c r="A158" s="2">
        <v>3666</v>
      </c>
      <c r="B158" s="8" t="s">
        <v>106</v>
      </c>
      <c r="C158" s="8"/>
      <c r="D158" s="3">
        <v>0</v>
      </c>
      <c r="E158" s="7" t="s">
        <v>215</v>
      </c>
      <c r="F158" s="9" t="s">
        <v>24</v>
      </c>
      <c r="G158" s="9"/>
      <c r="H158" s="9">
        <v>200</v>
      </c>
      <c r="I158" s="17">
        <v>3</v>
      </c>
      <c r="J158" s="18">
        <f t="shared" si="4"/>
        <v>3.1898999999999997</v>
      </c>
      <c r="K158" s="32">
        <f t="shared" si="5"/>
        <v>637.9799999999999</v>
      </c>
      <c r="L158" s="9" t="s">
        <v>108</v>
      </c>
      <c r="M158" s="9" t="s">
        <v>26</v>
      </c>
      <c r="N158" s="9" t="s">
        <v>26</v>
      </c>
      <c r="O158" s="9" t="s">
        <v>27</v>
      </c>
      <c r="P158" s="9" t="s">
        <v>109</v>
      </c>
      <c r="Q158" s="20">
        <v>46194</v>
      </c>
      <c r="R158" s="20">
        <v>46162</v>
      </c>
      <c r="S158" s="9" t="s">
        <v>29</v>
      </c>
      <c r="T158" s="9" t="s">
        <v>30</v>
      </c>
      <c r="U158" s="5">
        <v>45744</v>
      </c>
      <c r="V158" s="5">
        <v>45997</v>
      </c>
    </row>
    <row r="159" spans="1:22" ht="28.5" x14ac:dyDescent="0.25">
      <c r="A159" s="2">
        <v>446</v>
      </c>
      <c r="B159" s="8" t="s">
        <v>106</v>
      </c>
      <c r="C159" s="8"/>
      <c r="D159" s="3">
        <v>5</v>
      </c>
      <c r="E159" s="7" t="s">
        <v>216</v>
      </c>
      <c r="F159" s="9" t="s">
        <v>66</v>
      </c>
      <c r="G159" s="9"/>
      <c r="H159" s="9">
        <v>5</v>
      </c>
      <c r="I159" s="17">
        <v>1.786</v>
      </c>
      <c r="J159" s="18">
        <f t="shared" si="4"/>
        <v>1.8990537999999999</v>
      </c>
      <c r="K159" s="32">
        <f t="shared" si="5"/>
        <v>9.4952690000000004</v>
      </c>
      <c r="L159" s="9" t="s">
        <v>108</v>
      </c>
      <c r="M159" s="9" t="s">
        <v>26</v>
      </c>
      <c r="N159" s="9" t="s">
        <v>26</v>
      </c>
      <c r="O159" s="9" t="s">
        <v>27</v>
      </c>
      <c r="P159" s="9" t="s">
        <v>109</v>
      </c>
      <c r="Q159" s="20">
        <v>46194</v>
      </c>
      <c r="R159" s="20">
        <v>46162</v>
      </c>
      <c r="S159" s="9" t="s">
        <v>29</v>
      </c>
      <c r="T159" s="9" t="s">
        <v>30</v>
      </c>
      <c r="U159" s="5">
        <v>45744</v>
      </c>
      <c r="V159" s="5">
        <v>45997</v>
      </c>
    </row>
    <row r="160" spans="1:22" ht="28.5" x14ac:dyDescent="0.25">
      <c r="A160" s="2">
        <v>3944</v>
      </c>
      <c r="B160" s="8" t="s">
        <v>106</v>
      </c>
      <c r="C160" s="8"/>
      <c r="D160" s="3">
        <v>10</v>
      </c>
      <c r="E160" s="7" t="s">
        <v>217</v>
      </c>
      <c r="F160" s="9" t="s">
        <v>24</v>
      </c>
      <c r="G160" s="9"/>
      <c r="H160" s="9">
        <v>5</v>
      </c>
      <c r="I160" s="17">
        <v>54.85</v>
      </c>
      <c r="J160" s="18">
        <f t="shared" si="4"/>
        <v>58.322004999999997</v>
      </c>
      <c r="K160" s="32">
        <f t="shared" si="5"/>
        <v>291.61002500000001</v>
      </c>
      <c r="L160" s="9" t="s">
        <v>108</v>
      </c>
      <c r="M160" s="9" t="s">
        <v>26</v>
      </c>
      <c r="N160" s="9" t="s">
        <v>26</v>
      </c>
      <c r="O160" s="9" t="s">
        <v>27</v>
      </c>
      <c r="P160" s="9" t="s">
        <v>109</v>
      </c>
      <c r="Q160" s="20">
        <v>46194</v>
      </c>
      <c r="R160" s="20">
        <v>46162</v>
      </c>
      <c r="S160" s="9" t="s">
        <v>29</v>
      </c>
      <c r="T160" s="9" t="s">
        <v>30</v>
      </c>
      <c r="U160" s="5">
        <v>45744</v>
      </c>
      <c r="V160" s="5">
        <v>45997</v>
      </c>
    </row>
    <row r="161" spans="1:22" ht="28.5" x14ac:dyDescent="0.25">
      <c r="A161" s="2" t="s">
        <v>35</v>
      </c>
      <c r="B161" s="8" t="s">
        <v>106</v>
      </c>
      <c r="C161" s="8"/>
      <c r="D161" s="3">
        <v>0</v>
      </c>
      <c r="E161" s="7" t="s">
        <v>218</v>
      </c>
      <c r="F161" s="9" t="s">
        <v>24</v>
      </c>
      <c r="G161" s="9"/>
      <c r="H161" s="9">
        <v>5</v>
      </c>
      <c r="I161" s="17">
        <v>179.9</v>
      </c>
      <c r="J161" s="18">
        <f>1.0633*I161</f>
        <v>191.28766999999999</v>
      </c>
      <c r="K161" s="32">
        <f t="shared" si="5"/>
        <v>956.4383499999999</v>
      </c>
      <c r="L161" s="9" t="s">
        <v>108</v>
      </c>
      <c r="M161" s="9" t="s">
        <v>26</v>
      </c>
      <c r="N161" s="9" t="s">
        <v>26</v>
      </c>
      <c r="O161" s="9" t="s">
        <v>27</v>
      </c>
      <c r="P161" s="9" t="s">
        <v>109</v>
      </c>
      <c r="Q161" s="20">
        <v>46194</v>
      </c>
      <c r="R161" s="20">
        <v>46162</v>
      </c>
      <c r="S161" s="9" t="s">
        <v>29</v>
      </c>
      <c r="T161" s="9" t="s">
        <v>30</v>
      </c>
      <c r="U161" s="5">
        <v>45744</v>
      </c>
      <c r="V161" s="5">
        <v>45997</v>
      </c>
    </row>
    <row r="162" spans="1:22" ht="28.5" x14ac:dyDescent="0.25">
      <c r="A162" s="2">
        <v>2807</v>
      </c>
      <c r="B162" s="8" t="s">
        <v>106</v>
      </c>
      <c r="C162" s="8"/>
      <c r="D162" s="3">
        <v>87</v>
      </c>
      <c r="E162" s="7" t="s">
        <v>219</v>
      </c>
      <c r="F162" s="9" t="s">
        <v>24</v>
      </c>
      <c r="G162" s="9"/>
      <c r="H162" s="9">
        <v>3</v>
      </c>
      <c r="I162" s="17">
        <v>3.1</v>
      </c>
      <c r="J162" s="18">
        <f t="shared" ref="J162:J225" si="6">1.0633*I162</f>
        <v>3.29623</v>
      </c>
      <c r="K162" s="32">
        <f t="shared" si="5"/>
        <v>9.8886900000000004</v>
      </c>
      <c r="L162" s="9" t="s">
        <v>108</v>
      </c>
      <c r="M162" s="9" t="s">
        <v>26</v>
      </c>
      <c r="N162" s="9" t="s">
        <v>26</v>
      </c>
      <c r="O162" s="9" t="s">
        <v>27</v>
      </c>
      <c r="P162" s="9" t="s">
        <v>109</v>
      </c>
      <c r="Q162" s="20">
        <v>46194</v>
      </c>
      <c r="R162" s="20">
        <v>46162</v>
      </c>
      <c r="S162" s="9" t="s">
        <v>29</v>
      </c>
      <c r="T162" s="9" t="s">
        <v>30</v>
      </c>
      <c r="U162" s="5">
        <v>45744</v>
      </c>
      <c r="V162" s="5">
        <v>45997</v>
      </c>
    </row>
    <row r="163" spans="1:22" ht="28.5" x14ac:dyDescent="0.25">
      <c r="A163" s="2">
        <v>2092</v>
      </c>
      <c r="B163" s="8" t="s">
        <v>106</v>
      </c>
      <c r="C163" s="8"/>
      <c r="D163" s="3">
        <v>77</v>
      </c>
      <c r="E163" s="7" t="s">
        <v>220</v>
      </c>
      <c r="F163" s="9" t="s">
        <v>24</v>
      </c>
      <c r="G163" s="9"/>
      <c r="H163" s="9">
        <v>50</v>
      </c>
      <c r="I163" s="17">
        <v>3.28</v>
      </c>
      <c r="J163" s="18">
        <f t="shared" si="6"/>
        <v>3.4876239999999994</v>
      </c>
      <c r="K163" s="32">
        <f t="shared" si="5"/>
        <v>174.38119999999998</v>
      </c>
      <c r="L163" s="9" t="s">
        <v>108</v>
      </c>
      <c r="M163" s="9" t="s">
        <v>26</v>
      </c>
      <c r="N163" s="9" t="s">
        <v>26</v>
      </c>
      <c r="O163" s="9" t="s">
        <v>27</v>
      </c>
      <c r="P163" s="9" t="s">
        <v>109</v>
      </c>
      <c r="Q163" s="20">
        <v>46194</v>
      </c>
      <c r="R163" s="20">
        <v>46162</v>
      </c>
      <c r="S163" s="9" t="s">
        <v>29</v>
      </c>
      <c r="T163" s="9" t="s">
        <v>30</v>
      </c>
      <c r="U163" s="5">
        <v>45744</v>
      </c>
      <c r="V163" s="5">
        <v>45997</v>
      </c>
    </row>
    <row r="164" spans="1:22" ht="28.5" x14ac:dyDescent="0.25">
      <c r="A164" s="2">
        <v>419</v>
      </c>
      <c r="B164" s="8" t="s">
        <v>106</v>
      </c>
      <c r="C164" s="8"/>
      <c r="D164" s="3">
        <v>14</v>
      </c>
      <c r="E164" s="7" t="s">
        <v>221</v>
      </c>
      <c r="F164" s="9" t="s">
        <v>24</v>
      </c>
      <c r="G164" s="9"/>
      <c r="H164" s="9">
        <v>10</v>
      </c>
      <c r="I164" s="17">
        <v>3.4049999999999998</v>
      </c>
      <c r="J164" s="18">
        <f t="shared" si="6"/>
        <v>3.6205364999999996</v>
      </c>
      <c r="K164" s="32">
        <f t="shared" si="5"/>
        <v>36.205364999999993</v>
      </c>
      <c r="L164" s="9" t="s">
        <v>108</v>
      </c>
      <c r="M164" s="9" t="s">
        <v>26</v>
      </c>
      <c r="N164" s="9" t="s">
        <v>26</v>
      </c>
      <c r="O164" s="9" t="s">
        <v>27</v>
      </c>
      <c r="P164" s="9" t="s">
        <v>109</v>
      </c>
      <c r="Q164" s="20">
        <v>46194</v>
      </c>
      <c r="R164" s="20">
        <v>46162</v>
      </c>
      <c r="S164" s="9" t="s">
        <v>29</v>
      </c>
      <c r="T164" s="9" t="s">
        <v>30</v>
      </c>
      <c r="U164" s="5">
        <v>45744</v>
      </c>
      <c r="V164" s="5">
        <v>45997</v>
      </c>
    </row>
    <row r="165" spans="1:22" ht="28.5" x14ac:dyDescent="0.25">
      <c r="A165" s="2">
        <v>444</v>
      </c>
      <c r="B165" s="8" t="s">
        <v>106</v>
      </c>
      <c r="C165" s="8"/>
      <c r="D165" s="3">
        <v>1</v>
      </c>
      <c r="E165" s="7" t="s">
        <v>222</v>
      </c>
      <c r="F165" s="9" t="s">
        <v>24</v>
      </c>
      <c r="G165" s="9"/>
      <c r="H165" s="9">
        <v>10</v>
      </c>
      <c r="I165" s="17">
        <v>3.3530000000000002</v>
      </c>
      <c r="J165" s="18">
        <f t="shared" si="6"/>
        <v>3.5652448999999997</v>
      </c>
      <c r="K165" s="32">
        <f t="shared" si="5"/>
        <v>35.652448999999997</v>
      </c>
      <c r="L165" s="9" t="s">
        <v>108</v>
      </c>
      <c r="M165" s="9" t="s">
        <v>26</v>
      </c>
      <c r="N165" s="9" t="s">
        <v>26</v>
      </c>
      <c r="O165" s="9" t="s">
        <v>27</v>
      </c>
      <c r="P165" s="9" t="s">
        <v>109</v>
      </c>
      <c r="Q165" s="20">
        <v>46194</v>
      </c>
      <c r="R165" s="20">
        <v>46162</v>
      </c>
      <c r="S165" s="9" t="s">
        <v>29</v>
      </c>
      <c r="T165" s="9" t="s">
        <v>30</v>
      </c>
      <c r="U165" s="5">
        <v>45744</v>
      </c>
      <c r="V165" s="5">
        <v>45997</v>
      </c>
    </row>
    <row r="166" spans="1:22" ht="28.5" x14ac:dyDescent="0.25">
      <c r="A166" s="2">
        <v>378</v>
      </c>
      <c r="B166" s="8" t="s">
        <v>106</v>
      </c>
      <c r="C166" s="8"/>
      <c r="D166" s="3">
        <v>11</v>
      </c>
      <c r="E166" s="7" t="s">
        <v>223</v>
      </c>
      <c r="F166" s="9" t="s">
        <v>24</v>
      </c>
      <c r="G166" s="9"/>
      <c r="H166" s="9">
        <v>10</v>
      </c>
      <c r="I166" s="17">
        <v>3.5249999999999999</v>
      </c>
      <c r="J166" s="18">
        <f t="shared" si="6"/>
        <v>3.7481324999999996</v>
      </c>
      <c r="K166" s="32">
        <f t="shared" si="5"/>
        <v>37.481324999999998</v>
      </c>
      <c r="L166" s="9" t="s">
        <v>108</v>
      </c>
      <c r="M166" s="9" t="s">
        <v>26</v>
      </c>
      <c r="N166" s="9" t="s">
        <v>26</v>
      </c>
      <c r="O166" s="9" t="s">
        <v>27</v>
      </c>
      <c r="P166" s="9" t="s">
        <v>109</v>
      </c>
      <c r="Q166" s="20">
        <v>46194</v>
      </c>
      <c r="R166" s="20">
        <v>46162</v>
      </c>
      <c r="S166" s="9" t="s">
        <v>29</v>
      </c>
      <c r="T166" s="9" t="s">
        <v>30</v>
      </c>
      <c r="U166" s="5">
        <v>45744</v>
      </c>
      <c r="V166" s="5">
        <v>45997</v>
      </c>
    </row>
    <row r="167" spans="1:22" ht="28.5" x14ac:dyDescent="0.25">
      <c r="A167" s="2">
        <v>3660</v>
      </c>
      <c r="B167" s="8"/>
      <c r="C167" s="8"/>
      <c r="D167" s="3">
        <v>0</v>
      </c>
      <c r="E167" s="7" t="s">
        <v>224</v>
      </c>
      <c r="F167" s="9" t="s">
        <v>24</v>
      </c>
      <c r="G167" s="9"/>
      <c r="H167" s="9">
        <v>5</v>
      </c>
      <c r="I167" s="17">
        <v>32.07</v>
      </c>
      <c r="J167" s="18">
        <f t="shared" si="6"/>
        <v>34.100030999999994</v>
      </c>
      <c r="K167" s="32">
        <f t="shared" si="5"/>
        <v>170.50015499999998</v>
      </c>
      <c r="L167" s="9" t="s">
        <v>108</v>
      </c>
      <c r="M167" s="9" t="s">
        <v>26</v>
      </c>
      <c r="N167" s="9" t="s">
        <v>26</v>
      </c>
      <c r="O167" s="9" t="s">
        <v>27</v>
      </c>
      <c r="P167" s="9" t="s">
        <v>109</v>
      </c>
      <c r="Q167" s="20">
        <v>46194</v>
      </c>
      <c r="R167" s="20">
        <v>46162</v>
      </c>
      <c r="S167" s="9" t="s">
        <v>29</v>
      </c>
      <c r="T167" s="9" t="s">
        <v>30</v>
      </c>
      <c r="U167" s="5">
        <v>45744</v>
      </c>
      <c r="V167" s="5">
        <v>45997</v>
      </c>
    </row>
    <row r="168" spans="1:22" ht="28.5" x14ac:dyDescent="0.25">
      <c r="A168" s="2">
        <v>3945</v>
      </c>
      <c r="B168" s="8" t="s">
        <v>106</v>
      </c>
      <c r="C168" s="8"/>
      <c r="D168" s="3">
        <v>81</v>
      </c>
      <c r="E168" s="7" t="s">
        <v>225</v>
      </c>
      <c r="F168" s="9" t="s">
        <v>24</v>
      </c>
      <c r="G168" s="9"/>
      <c r="H168" s="9">
        <v>200</v>
      </c>
      <c r="I168" s="17">
        <v>4.57</v>
      </c>
      <c r="J168" s="18">
        <f t="shared" si="6"/>
        <v>4.8592810000000002</v>
      </c>
      <c r="K168" s="32">
        <f t="shared" si="5"/>
        <v>971.85620000000006</v>
      </c>
      <c r="L168" s="9" t="s">
        <v>108</v>
      </c>
      <c r="M168" s="9" t="s">
        <v>26</v>
      </c>
      <c r="N168" s="9" t="s">
        <v>26</v>
      </c>
      <c r="O168" s="9" t="s">
        <v>27</v>
      </c>
      <c r="P168" s="9" t="s">
        <v>109</v>
      </c>
      <c r="Q168" s="20">
        <v>46194</v>
      </c>
      <c r="R168" s="20">
        <v>46162</v>
      </c>
      <c r="S168" s="9" t="s">
        <v>29</v>
      </c>
      <c r="T168" s="9" t="s">
        <v>30</v>
      </c>
      <c r="U168" s="5">
        <v>45744</v>
      </c>
      <c r="V168" s="5">
        <v>45997</v>
      </c>
    </row>
    <row r="169" spans="1:22" ht="42.75" x14ac:dyDescent="0.25">
      <c r="A169" s="2" t="s">
        <v>35</v>
      </c>
      <c r="B169" s="8" t="s">
        <v>106</v>
      </c>
      <c r="C169" s="8"/>
      <c r="D169" s="3">
        <v>0</v>
      </c>
      <c r="E169" s="7" t="s">
        <v>226</v>
      </c>
      <c r="F169" s="9" t="s">
        <v>62</v>
      </c>
      <c r="G169" s="9"/>
      <c r="H169" s="9">
        <v>2</v>
      </c>
      <c r="I169" s="17">
        <v>16.899999999999999</v>
      </c>
      <c r="J169" s="18">
        <f t="shared" si="6"/>
        <v>17.969769999999997</v>
      </c>
      <c r="K169" s="32">
        <f t="shared" si="5"/>
        <v>35.939539999999994</v>
      </c>
      <c r="L169" s="9" t="s">
        <v>108</v>
      </c>
      <c r="M169" s="9" t="s">
        <v>26</v>
      </c>
      <c r="N169" s="9" t="s">
        <v>26</v>
      </c>
      <c r="O169" s="9" t="s">
        <v>27</v>
      </c>
      <c r="P169" s="9" t="s">
        <v>109</v>
      </c>
      <c r="Q169" s="20">
        <v>46194</v>
      </c>
      <c r="R169" s="20">
        <v>46162</v>
      </c>
      <c r="S169" s="9" t="s">
        <v>29</v>
      </c>
      <c r="T169" s="9" t="s">
        <v>30</v>
      </c>
      <c r="U169" s="5">
        <v>45744</v>
      </c>
      <c r="V169" s="5">
        <v>45997</v>
      </c>
    </row>
    <row r="170" spans="1:22" ht="28.5" x14ac:dyDescent="0.25">
      <c r="A170" s="2">
        <v>405</v>
      </c>
      <c r="B170" s="8" t="s">
        <v>106</v>
      </c>
      <c r="C170" s="8"/>
      <c r="D170" s="3">
        <v>12</v>
      </c>
      <c r="E170" s="7" t="s">
        <v>227</v>
      </c>
      <c r="F170" s="9" t="s">
        <v>24</v>
      </c>
      <c r="G170" s="9"/>
      <c r="H170" s="9">
        <v>20</v>
      </c>
      <c r="I170" s="17">
        <v>18.111000000000001</v>
      </c>
      <c r="J170" s="18">
        <f t="shared" si="6"/>
        <v>19.257426299999999</v>
      </c>
      <c r="K170" s="32">
        <f t="shared" si="5"/>
        <v>385.14852599999995</v>
      </c>
      <c r="L170" s="9" t="s">
        <v>108</v>
      </c>
      <c r="M170" s="9" t="s">
        <v>26</v>
      </c>
      <c r="N170" s="9" t="s">
        <v>26</v>
      </c>
      <c r="O170" s="9" t="s">
        <v>27</v>
      </c>
      <c r="P170" s="9" t="s">
        <v>109</v>
      </c>
      <c r="Q170" s="20">
        <v>46194</v>
      </c>
      <c r="R170" s="20">
        <v>46162</v>
      </c>
      <c r="S170" s="9" t="s">
        <v>29</v>
      </c>
      <c r="T170" s="9" t="s">
        <v>30</v>
      </c>
      <c r="U170" s="5">
        <v>45744</v>
      </c>
      <c r="V170" s="5">
        <v>45997</v>
      </c>
    </row>
    <row r="171" spans="1:22" ht="28.5" x14ac:dyDescent="0.25">
      <c r="A171" s="2">
        <v>3022</v>
      </c>
      <c r="B171" s="8" t="s">
        <v>106</v>
      </c>
      <c r="C171" s="8"/>
      <c r="D171" s="3">
        <v>20</v>
      </c>
      <c r="E171" s="7" t="s">
        <v>228</v>
      </c>
      <c r="F171" s="9" t="s">
        <v>24</v>
      </c>
      <c r="G171" s="9"/>
      <c r="H171" s="9">
        <v>0</v>
      </c>
      <c r="I171" s="17">
        <v>2.5150000000000001</v>
      </c>
      <c r="J171" s="18">
        <f t="shared" si="6"/>
        <v>2.6741994999999998</v>
      </c>
      <c r="K171" s="32">
        <f t="shared" si="5"/>
        <v>0</v>
      </c>
      <c r="L171" s="9" t="s">
        <v>108</v>
      </c>
      <c r="M171" s="9" t="s">
        <v>26</v>
      </c>
      <c r="N171" s="9" t="s">
        <v>26</v>
      </c>
      <c r="O171" s="9" t="s">
        <v>27</v>
      </c>
      <c r="P171" s="9" t="s">
        <v>109</v>
      </c>
      <c r="Q171" s="20">
        <v>46194</v>
      </c>
      <c r="R171" s="20">
        <v>46162</v>
      </c>
      <c r="S171" s="9" t="s">
        <v>29</v>
      </c>
      <c r="T171" s="9" t="s">
        <v>30</v>
      </c>
      <c r="U171" s="5">
        <v>45744</v>
      </c>
      <c r="V171" s="5">
        <v>45997</v>
      </c>
    </row>
    <row r="172" spans="1:22" ht="42.75" x14ac:dyDescent="0.25">
      <c r="A172" s="2">
        <v>3023</v>
      </c>
      <c r="B172" s="8" t="s">
        <v>106</v>
      </c>
      <c r="C172" s="8"/>
      <c r="D172" s="3">
        <v>24</v>
      </c>
      <c r="E172" s="7" t="s">
        <v>229</v>
      </c>
      <c r="F172" s="9" t="s">
        <v>24</v>
      </c>
      <c r="G172" s="9"/>
      <c r="H172" s="9">
        <v>0</v>
      </c>
      <c r="I172" s="17">
        <v>2.5150000000000001</v>
      </c>
      <c r="J172" s="18">
        <f t="shared" si="6"/>
        <v>2.6741994999999998</v>
      </c>
      <c r="K172" s="32">
        <f t="shared" si="5"/>
        <v>0</v>
      </c>
      <c r="L172" s="9" t="s">
        <v>108</v>
      </c>
      <c r="M172" s="9" t="s">
        <v>26</v>
      </c>
      <c r="N172" s="9" t="s">
        <v>26</v>
      </c>
      <c r="O172" s="9" t="s">
        <v>27</v>
      </c>
      <c r="P172" s="9" t="s">
        <v>109</v>
      </c>
      <c r="Q172" s="20">
        <v>46194</v>
      </c>
      <c r="R172" s="20">
        <v>46162</v>
      </c>
      <c r="S172" s="9" t="s">
        <v>29</v>
      </c>
      <c r="T172" s="9" t="s">
        <v>30</v>
      </c>
      <c r="U172" s="5">
        <v>45744</v>
      </c>
      <c r="V172" s="5">
        <v>45997</v>
      </c>
    </row>
    <row r="173" spans="1:22" ht="28.5" x14ac:dyDescent="0.25">
      <c r="A173" s="2">
        <v>3024</v>
      </c>
      <c r="B173" s="8" t="s">
        <v>106</v>
      </c>
      <c r="C173" s="8"/>
      <c r="D173" s="3">
        <v>21</v>
      </c>
      <c r="E173" s="7" t="s">
        <v>230</v>
      </c>
      <c r="F173" s="9" t="s">
        <v>24</v>
      </c>
      <c r="G173" s="9"/>
      <c r="H173" s="9">
        <v>0</v>
      </c>
      <c r="I173" s="17">
        <v>2.516</v>
      </c>
      <c r="J173" s="18">
        <f t="shared" si="6"/>
        <v>2.6752627999999996</v>
      </c>
      <c r="K173" s="32">
        <f t="shared" si="5"/>
        <v>0</v>
      </c>
      <c r="L173" s="9" t="s">
        <v>108</v>
      </c>
      <c r="M173" s="9" t="s">
        <v>26</v>
      </c>
      <c r="N173" s="9" t="s">
        <v>26</v>
      </c>
      <c r="O173" s="9" t="s">
        <v>27</v>
      </c>
      <c r="P173" s="9" t="s">
        <v>109</v>
      </c>
      <c r="Q173" s="20">
        <v>46194</v>
      </c>
      <c r="R173" s="20">
        <v>46162</v>
      </c>
      <c r="S173" s="9" t="s">
        <v>29</v>
      </c>
      <c r="T173" s="9" t="s">
        <v>30</v>
      </c>
      <c r="U173" s="5">
        <v>45744</v>
      </c>
      <c r="V173" s="5">
        <v>45997</v>
      </c>
    </row>
    <row r="174" spans="1:22" ht="28.5" x14ac:dyDescent="0.25">
      <c r="A174" s="2">
        <v>3753</v>
      </c>
      <c r="B174" s="8" t="s">
        <v>106</v>
      </c>
      <c r="C174" s="8"/>
      <c r="D174" s="3">
        <v>25</v>
      </c>
      <c r="E174" s="7" t="s">
        <v>231</v>
      </c>
      <c r="F174" s="9" t="s">
        <v>24</v>
      </c>
      <c r="G174" s="9"/>
      <c r="H174" s="9">
        <v>0</v>
      </c>
      <c r="I174" s="17">
        <v>3.39</v>
      </c>
      <c r="J174" s="18">
        <f t="shared" si="6"/>
        <v>3.604587</v>
      </c>
      <c r="K174" s="32">
        <f t="shared" si="5"/>
        <v>0</v>
      </c>
      <c r="L174" s="9" t="s">
        <v>108</v>
      </c>
      <c r="M174" s="9" t="s">
        <v>26</v>
      </c>
      <c r="N174" s="9" t="s">
        <v>26</v>
      </c>
      <c r="O174" s="9" t="s">
        <v>27</v>
      </c>
      <c r="P174" s="9" t="s">
        <v>109</v>
      </c>
      <c r="Q174" s="20">
        <v>46194</v>
      </c>
      <c r="R174" s="20">
        <v>46162</v>
      </c>
      <c r="S174" s="9" t="s">
        <v>29</v>
      </c>
      <c r="T174" s="9" t="s">
        <v>30</v>
      </c>
      <c r="U174" s="5">
        <v>45744</v>
      </c>
      <c r="V174" s="5">
        <v>45997</v>
      </c>
    </row>
    <row r="175" spans="1:22" ht="28.5" x14ac:dyDescent="0.25">
      <c r="A175" s="2">
        <v>462</v>
      </c>
      <c r="B175" s="8" t="s">
        <v>106</v>
      </c>
      <c r="C175" s="8"/>
      <c r="D175" s="3">
        <v>3</v>
      </c>
      <c r="E175" s="7" t="s">
        <v>232</v>
      </c>
      <c r="F175" s="9" t="s">
        <v>24</v>
      </c>
      <c r="G175" s="9"/>
      <c r="H175" s="9">
        <v>6</v>
      </c>
      <c r="I175" s="17">
        <v>14.667999999999999</v>
      </c>
      <c r="J175" s="18">
        <f t="shared" si="6"/>
        <v>15.596484399999998</v>
      </c>
      <c r="K175" s="32">
        <f t="shared" si="5"/>
        <v>93.578906399999994</v>
      </c>
      <c r="L175" s="9" t="s">
        <v>108</v>
      </c>
      <c r="M175" s="9" t="s">
        <v>26</v>
      </c>
      <c r="N175" s="9" t="s">
        <v>26</v>
      </c>
      <c r="O175" s="9" t="s">
        <v>27</v>
      </c>
      <c r="P175" s="9" t="s">
        <v>109</v>
      </c>
      <c r="Q175" s="20">
        <v>46194</v>
      </c>
      <c r="R175" s="20">
        <v>46162</v>
      </c>
      <c r="S175" s="9" t="s">
        <v>29</v>
      </c>
      <c r="T175" s="9" t="s">
        <v>30</v>
      </c>
      <c r="U175" s="5">
        <v>45744</v>
      </c>
      <c r="V175" s="5">
        <v>45997</v>
      </c>
    </row>
    <row r="176" spans="1:22" ht="28.5" x14ac:dyDescent="0.25">
      <c r="A176" s="2">
        <v>3658</v>
      </c>
      <c r="B176" s="8" t="s">
        <v>106</v>
      </c>
      <c r="C176" s="8"/>
      <c r="D176" s="3">
        <v>2</v>
      </c>
      <c r="E176" s="7" t="s">
        <v>233</v>
      </c>
      <c r="F176" s="9" t="s">
        <v>24</v>
      </c>
      <c r="G176" s="9"/>
      <c r="H176" s="9">
        <v>3</v>
      </c>
      <c r="I176" s="17">
        <v>1.9</v>
      </c>
      <c r="J176" s="18">
        <f t="shared" si="6"/>
        <v>2.0202699999999996</v>
      </c>
      <c r="K176" s="32">
        <f t="shared" si="5"/>
        <v>6.0608099999999983</v>
      </c>
      <c r="L176" s="9" t="s">
        <v>108</v>
      </c>
      <c r="M176" s="9" t="s">
        <v>26</v>
      </c>
      <c r="N176" s="9" t="s">
        <v>26</v>
      </c>
      <c r="O176" s="9" t="s">
        <v>27</v>
      </c>
      <c r="P176" s="9" t="s">
        <v>109</v>
      </c>
      <c r="Q176" s="20">
        <v>46194</v>
      </c>
      <c r="R176" s="20">
        <v>46162</v>
      </c>
      <c r="S176" s="9" t="s">
        <v>29</v>
      </c>
      <c r="T176" s="9" t="s">
        <v>30</v>
      </c>
      <c r="U176" s="5">
        <v>45744</v>
      </c>
      <c r="V176" s="5">
        <v>45997</v>
      </c>
    </row>
    <row r="177" spans="1:22" ht="28.5" x14ac:dyDescent="0.25">
      <c r="A177" s="2">
        <v>3657</v>
      </c>
      <c r="B177" s="8" t="s">
        <v>106</v>
      </c>
      <c r="C177" s="8"/>
      <c r="D177" s="3">
        <v>2</v>
      </c>
      <c r="E177" s="7" t="s">
        <v>234</v>
      </c>
      <c r="F177" s="9" t="s">
        <v>24</v>
      </c>
      <c r="G177" s="9"/>
      <c r="H177" s="9">
        <v>3</v>
      </c>
      <c r="I177" s="17">
        <v>1.9</v>
      </c>
      <c r="J177" s="18">
        <f t="shared" si="6"/>
        <v>2.0202699999999996</v>
      </c>
      <c r="K177" s="32">
        <f t="shared" si="5"/>
        <v>6.0608099999999983</v>
      </c>
      <c r="L177" s="9" t="s">
        <v>108</v>
      </c>
      <c r="M177" s="9" t="s">
        <v>26</v>
      </c>
      <c r="N177" s="9" t="s">
        <v>26</v>
      </c>
      <c r="O177" s="9" t="s">
        <v>27</v>
      </c>
      <c r="P177" s="9" t="s">
        <v>109</v>
      </c>
      <c r="Q177" s="20">
        <v>46194</v>
      </c>
      <c r="R177" s="20">
        <v>46162</v>
      </c>
      <c r="S177" s="9" t="s">
        <v>29</v>
      </c>
      <c r="T177" s="9" t="s">
        <v>30</v>
      </c>
      <c r="U177" s="5">
        <v>45744</v>
      </c>
      <c r="V177" s="5">
        <v>45997</v>
      </c>
    </row>
    <row r="178" spans="1:22" ht="28.5" x14ac:dyDescent="0.25">
      <c r="A178" s="2">
        <v>159</v>
      </c>
      <c r="B178" s="8" t="s">
        <v>106</v>
      </c>
      <c r="C178" s="8"/>
      <c r="D178" s="3">
        <v>3</v>
      </c>
      <c r="E178" s="7" t="s">
        <v>235</v>
      </c>
      <c r="F178" s="9" t="s">
        <v>24</v>
      </c>
      <c r="G178" s="9"/>
      <c r="H178" s="9">
        <v>20</v>
      </c>
      <c r="I178" s="17">
        <v>11.15</v>
      </c>
      <c r="J178" s="18">
        <f t="shared" si="6"/>
        <v>11.855794999999999</v>
      </c>
      <c r="K178" s="32">
        <f t="shared" si="5"/>
        <v>237.11589999999998</v>
      </c>
      <c r="L178" s="9" t="s">
        <v>108</v>
      </c>
      <c r="M178" s="9" t="s">
        <v>26</v>
      </c>
      <c r="N178" s="9" t="s">
        <v>26</v>
      </c>
      <c r="O178" s="9" t="s">
        <v>27</v>
      </c>
      <c r="P178" s="9" t="s">
        <v>109</v>
      </c>
      <c r="Q178" s="20">
        <v>46194</v>
      </c>
      <c r="R178" s="20">
        <v>46162</v>
      </c>
      <c r="S178" s="9" t="s">
        <v>29</v>
      </c>
      <c r="T178" s="9" t="s">
        <v>30</v>
      </c>
      <c r="U178" s="5">
        <v>45744</v>
      </c>
      <c r="V178" s="5">
        <v>45997</v>
      </c>
    </row>
    <row r="179" spans="1:22" ht="28.5" x14ac:dyDescent="0.25">
      <c r="A179" s="2">
        <v>4025</v>
      </c>
      <c r="B179" s="8" t="s">
        <v>106</v>
      </c>
      <c r="C179" s="8"/>
      <c r="D179" s="3">
        <v>1</v>
      </c>
      <c r="E179" s="7" t="s">
        <v>236</v>
      </c>
      <c r="F179" s="9" t="s">
        <v>24</v>
      </c>
      <c r="G179" s="9"/>
      <c r="H179" s="9">
        <v>10</v>
      </c>
      <c r="I179" s="17">
        <v>94</v>
      </c>
      <c r="J179" s="18">
        <f t="shared" si="6"/>
        <v>99.950199999999995</v>
      </c>
      <c r="K179" s="32">
        <f t="shared" si="5"/>
        <v>999.50199999999995</v>
      </c>
      <c r="L179" s="9" t="s">
        <v>108</v>
      </c>
      <c r="M179" s="9" t="s">
        <v>26</v>
      </c>
      <c r="N179" s="9" t="s">
        <v>26</v>
      </c>
      <c r="O179" s="9" t="s">
        <v>27</v>
      </c>
      <c r="P179" s="9" t="s">
        <v>109</v>
      </c>
      <c r="Q179" s="20">
        <v>46194</v>
      </c>
      <c r="R179" s="20">
        <v>46162</v>
      </c>
      <c r="S179" s="9" t="s">
        <v>29</v>
      </c>
      <c r="T179" s="9" t="s">
        <v>30</v>
      </c>
      <c r="U179" s="5">
        <v>45744</v>
      </c>
      <c r="V179" s="5">
        <v>45997</v>
      </c>
    </row>
    <row r="180" spans="1:22" ht="28.5" x14ac:dyDescent="0.25">
      <c r="A180" s="2">
        <v>3663</v>
      </c>
      <c r="B180" s="8" t="s">
        <v>106</v>
      </c>
      <c r="C180" s="8"/>
      <c r="D180" s="3">
        <v>0</v>
      </c>
      <c r="E180" s="7" t="s">
        <v>237</v>
      </c>
      <c r="F180" s="9" t="s">
        <v>24</v>
      </c>
      <c r="G180" s="9"/>
      <c r="H180" s="9">
        <v>1</v>
      </c>
      <c r="I180" s="17">
        <v>48.65</v>
      </c>
      <c r="J180" s="18">
        <f t="shared" si="6"/>
        <v>51.729544999999995</v>
      </c>
      <c r="K180" s="32">
        <f t="shared" si="5"/>
        <v>51.729544999999995</v>
      </c>
      <c r="L180" s="9" t="s">
        <v>108</v>
      </c>
      <c r="M180" s="9" t="s">
        <v>26</v>
      </c>
      <c r="N180" s="9" t="s">
        <v>26</v>
      </c>
      <c r="O180" s="9" t="s">
        <v>27</v>
      </c>
      <c r="P180" s="9" t="s">
        <v>109</v>
      </c>
      <c r="Q180" s="20">
        <v>46194</v>
      </c>
      <c r="R180" s="20">
        <v>46162</v>
      </c>
      <c r="S180" s="9" t="s">
        <v>29</v>
      </c>
      <c r="T180" s="9" t="s">
        <v>30</v>
      </c>
      <c r="U180" s="5">
        <v>45744</v>
      </c>
      <c r="V180" s="5">
        <v>45997</v>
      </c>
    </row>
    <row r="181" spans="1:22" ht="28.5" x14ac:dyDescent="0.25">
      <c r="A181" s="2">
        <v>3495</v>
      </c>
      <c r="B181" s="8" t="s">
        <v>238</v>
      </c>
      <c r="C181" s="8"/>
      <c r="D181" s="3">
        <v>0</v>
      </c>
      <c r="E181" s="7" t="s">
        <v>239</v>
      </c>
      <c r="F181" s="9" t="s">
        <v>24</v>
      </c>
      <c r="G181" s="9"/>
      <c r="H181" s="9">
        <v>12</v>
      </c>
      <c r="I181" s="17">
        <v>10.85</v>
      </c>
      <c r="J181" s="18">
        <f t="shared" si="6"/>
        <v>11.536804999999999</v>
      </c>
      <c r="K181" s="32">
        <f t="shared" si="5"/>
        <v>138.44165999999998</v>
      </c>
      <c r="L181" s="9" t="s">
        <v>108</v>
      </c>
      <c r="M181" s="9" t="s">
        <v>26</v>
      </c>
      <c r="N181" s="9" t="s">
        <v>26</v>
      </c>
      <c r="O181" s="9" t="s">
        <v>27</v>
      </c>
      <c r="P181" s="9" t="s">
        <v>109</v>
      </c>
      <c r="Q181" s="20">
        <v>46194</v>
      </c>
      <c r="R181" s="20">
        <v>46162</v>
      </c>
      <c r="S181" s="9" t="s">
        <v>29</v>
      </c>
      <c r="T181" s="9" t="s">
        <v>30</v>
      </c>
      <c r="U181" s="5">
        <v>45744</v>
      </c>
      <c r="V181" s="5">
        <v>45997</v>
      </c>
    </row>
    <row r="182" spans="1:22" x14ac:dyDescent="0.25">
      <c r="A182" s="2">
        <v>3964</v>
      </c>
      <c r="B182" s="8" t="s">
        <v>238</v>
      </c>
      <c r="C182" s="8"/>
      <c r="D182" s="3">
        <v>4</v>
      </c>
      <c r="E182" s="7" t="s">
        <v>240</v>
      </c>
      <c r="F182" s="9" t="s">
        <v>24</v>
      </c>
      <c r="G182" s="9"/>
      <c r="H182" s="9"/>
      <c r="I182" s="17">
        <v>15</v>
      </c>
      <c r="J182" s="18">
        <f t="shared" si="6"/>
        <v>15.949499999999999</v>
      </c>
      <c r="K182" s="32"/>
      <c r="L182" s="9"/>
      <c r="M182" s="9"/>
      <c r="N182" s="9"/>
      <c r="O182" s="9"/>
      <c r="P182" s="9"/>
      <c r="Q182" s="20"/>
      <c r="R182" s="20"/>
      <c r="S182" s="9"/>
      <c r="T182" s="9"/>
      <c r="U182" s="5"/>
      <c r="V182" s="5"/>
    </row>
    <row r="183" spans="1:22" ht="28.5" x14ac:dyDescent="0.25">
      <c r="A183" s="2">
        <v>1589</v>
      </c>
      <c r="B183" s="8" t="s">
        <v>238</v>
      </c>
      <c r="C183" s="8"/>
      <c r="D183" s="3">
        <v>4</v>
      </c>
      <c r="E183" s="7" t="s">
        <v>241</v>
      </c>
      <c r="F183" s="9" t="s">
        <v>24</v>
      </c>
      <c r="G183" s="9"/>
      <c r="H183" s="9">
        <v>4</v>
      </c>
      <c r="I183" s="17">
        <v>46.5</v>
      </c>
      <c r="J183" s="18">
        <f t="shared" si="6"/>
        <v>49.443449999999999</v>
      </c>
      <c r="K183" s="32">
        <f t="shared" si="5"/>
        <v>197.77379999999999</v>
      </c>
      <c r="L183" s="9" t="s">
        <v>108</v>
      </c>
      <c r="M183" s="9" t="s">
        <v>26</v>
      </c>
      <c r="N183" s="9" t="s">
        <v>26</v>
      </c>
      <c r="O183" s="9" t="s">
        <v>27</v>
      </c>
      <c r="P183" s="9" t="s">
        <v>109</v>
      </c>
      <c r="Q183" s="20">
        <v>46194</v>
      </c>
      <c r="R183" s="20">
        <v>46162</v>
      </c>
      <c r="S183" s="9" t="s">
        <v>29</v>
      </c>
      <c r="T183" s="9" t="s">
        <v>30</v>
      </c>
      <c r="U183" s="5">
        <v>45744</v>
      </c>
      <c r="V183" s="5">
        <v>45997</v>
      </c>
    </row>
    <row r="184" spans="1:22" ht="28.5" x14ac:dyDescent="0.25">
      <c r="A184" s="2">
        <v>3687</v>
      </c>
      <c r="B184" s="8" t="s">
        <v>238</v>
      </c>
      <c r="C184" s="8"/>
      <c r="D184" s="3">
        <v>7</v>
      </c>
      <c r="E184" s="7" t="s">
        <v>242</v>
      </c>
      <c r="F184" s="9" t="s">
        <v>24</v>
      </c>
      <c r="G184" s="9"/>
      <c r="H184" s="9">
        <v>5</v>
      </c>
      <c r="I184" s="17">
        <v>139.5</v>
      </c>
      <c r="J184" s="18">
        <f t="shared" si="6"/>
        <v>148.33034999999998</v>
      </c>
      <c r="K184" s="32">
        <v>144.97</v>
      </c>
      <c r="L184" s="9" t="s">
        <v>108</v>
      </c>
      <c r="M184" s="9" t="s">
        <v>26</v>
      </c>
      <c r="N184" s="9" t="s">
        <v>26</v>
      </c>
      <c r="O184" s="9" t="s">
        <v>27</v>
      </c>
      <c r="P184" s="9" t="s">
        <v>109</v>
      </c>
      <c r="Q184" s="20">
        <v>46194</v>
      </c>
      <c r="R184" s="20">
        <v>46162</v>
      </c>
      <c r="S184" s="9" t="s">
        <v>29</v>
      </c>
      <c r="T184" s="9" t="s">
        <v>30</v>
      </c>
      <c r="U184" s="5">
        <v>45744</v>
      </c>
      <c r="V184" s="5">
        <v>45997</v>
      </c>
    </row>
    <row r="185" spans="1:22" ht="28.5" x14ac:dyDescent="0.25">
      <c r="A185" s="2">
        <v>3688</v>
      </c>
      <c r="B185" s="8" t="s">
        <v>238</v>
      </c>
      <c r="C185" s="8"/>
      <c r="D185" s="3">
        <v>24</v>
      </c>
      <c r="E185" s="7" t="s">
        <v>243</v>
      </c>
      <c r="F185" s="9" t="s">
        <v>24</v>
      </c>
      <c r="G185" s="9"/>
      <c r="H185" s="9">
        <v>5</v>
      </c>
      <c r="I185" s="17">
        <v>63</v>
      </c>
      <c r="J185" s="18">
        <f t="shared" si="6"/>
        <v>66.987899999999996</v>
      </c>
      <c r="K185" s="32">
        <v>144.97</v>
      </c>
      <c r="L185" s="9" t="s">
        <v>108</v>
      </c>
      <c r="M185" s="9" t="s">
        <v>26</v>
      </c>
      <c r="N185" s="9" t="s">
        <v>26</v>
      </c>
      <c r="O185" s="9" t="s">
        <v>27</v>
      </c>
      <c r="P185" s="9" t="s">
        <v>109</v>
      </c>
      <c r="Q185" s="20">
        <v>46194</v>
      </c>
      <c r="R185" s="20">
        <v>46162</v>
      </c>
      <c r="S185" s="9" t="s">
        <v>29</v>
      </c>
      <c r="T185" s="9" t="s">
        <v>30</v>
      </c>
      <c r="U185" s="5">
        <v>45744</v>
      </c>
      <c r="V185" s="5">
        <v>45997</v>
      </c>
    </row>
    <row r="186" spans="1:22" ht="28.5" x14ac:dyDescent="0.25">
      <c r="A186" s="2" t="s">
        <v>35</v>
      </c>
      <c r="B186" s="8" t="s">
        <v>238</v>
      </c>
      <c r="C186" s="8"/>
      <c r="D186" s="3">
        <v>0</v>
      </c>
      <c r="E186" s="7" t="s">
        <v>244</v>
      </c>
      <c r="F186" s="9" t="s">
        <v>24</v>
      </c>
      <c r="G186" s="9"/>
      <c r="H186" s="9">
        <v>10</v>
      </c>
      <c r="I186" s="17">
        <v>7.99</v>
      </c>
      <c r="J186" s="18">
        <f t="shared" si="6"/>
        <v>8.495766999999999</v>
      </c>
      <c r="K186" s="32">
        <f t="shared" si="5"/>
        <v>84.957669999999993</v>
      </c>
      <c r="L186" s="9" t="s">
        <v>108</v>
      </c>
      <c r="M186" s="9" t="s">
        <v>26</v>
      </c>
      <c r="N186" s="9" t="s">
        <v>26</v>
      </c>
      <c r="O186" s="9" t="s">
        <v>27</v>
      </c>
      <c r="P186" s="9" t="s">
        <v>109</v>
      </c>
      <c r="Q186" s="20">
        <v>46194</v>
      </c>
      <c r="R186" s="20">
        <v>46162</v>
      </c>
      <c r="S186" s="9" t="s">
        <v>29</v>
      </c>
      <c r="T186" s="9" t="s">
        <v>30</v>
      </c>
      <c r="U186" s="5">
        <v>45744</v>
      </c>
      <c r="V186" s="5">
        <v>45997</v>
      </c>
    </row>
    <row r="187" spans="1:22" ht="28.5" x14ac:dyDescent="0.25">
      <c r="A187" s="2">
        <v>3759</v>
      </c>
      <c r="B187" s="8" t="s">
        <v>238</v>
      </c>
      <c r="C187" s="8"/>
      <c r="D187" s="3">
        <v>13</v>
      </c>
      <c r="E187" s="7" t="s">
        <v>245</v>
      </c>
      <c r="F187" s="9" t="s">
        <v>24</v>
      </c>
      <c r="G187" s="9"/>
      <c r="H187" s="9">
        <v>7</v>
      </c>
      <c r="I187" s="17">
        <v>58.25</v>
      </c>
      <c r="J187" s="18">
        <f t="shared" si="6"/>
        <v>61.937224999999998</v>
      </c>
      <c r="K187" s="32">
        <f t="shared" si="5"/>
        <v>433.56057499999997</v>
      </c>
      <c r="L187" s="9" t="s">
        <v>108</v>
      </c>
      <c r="M187" s="9" t="s">
        <v>26</v>
      </c>
      <c r="N187" s="9" t="s">
        <v>26</v>
      </c>
      <c r="O187" s="9" t="s">
        <v>27</v>
      </c>
      <c r="P187" s="9" t="s">
        <v>109</v>
      </c>
      <c r="Q187" s="20">
        <v>46194</v>
      </c>
      <c r="R187" s="20">
        <v>46162</v>
      </c>
      <c r="S187" s="9" t="s">
        <v>29</v>
      </c>
      <c r="T187" s="9" t="s">
        <v>30</v>
      </c>
      <c r="U187" s="5">
        <v>45744</v>
      </c>
      <c r="V187" s="5">
        <v>45997</v>
      </c>
    </row>
    <row r="188" spans="1:22" x14ac:dyDescent="0.25">
      <c r="A188" s="2">
        <v>1405</v>
      </c>
      <c r="B188" s="8" t="s">
        <v>238</v>
      </c>
      <c r="C188" s="8"/>
      <c r="D188" s="3">
        <v>8</v>
      </c>
      <c r="E188" s="7" t="s">
        <v>246</v>
      </c>
      <c r="F188" s="9" t="s">
        <v>24</v>
      </c>
      <c r="G188" s="9"/>
      <c r="H188" s="9">
        <v>13</v>
      </c>
      <c r="I188" s="17">
        <v>29.89</v>
      </c>
      <c r="J188" s="18">
        <f t="shared" si="6"/>
        <v>31.782036999999999</v>
      </c>
      <c r="K188" s="32"/>
      <c r="L188" s="9"/>
      <c r="M188" s="9"/>
      <c r="N188" s="9"/>
      <c r="O188" s="9"/>
      <c r="P188" s="9"/>
      <c r="Q188" s="20"/>
      <c r="R188" s="20"/>
      <c r="S188" s="9"/>
      <c r="T188" s="9"/>
      <c r="U188" s="5"/>
      <c r="V188" s="5"/>
    </row>
    <row r="189" spans="1:22" ht="28.5" x14ac:dyDescent="0.25">
      <c r="A189" s="2">
        <v>3681</v>
      </c>
      <c r="B189" s="8" t="s">
        <v>238</v>
      </c>
      <c r="C189" s="8"/>
      <c r="D189" s="3">
        <v>5</v>
      </c>
      <c r="E189" s="7" t="s">
        <v>246</v>
      </c>
      <c r="F189" s="9" t="s">
        <v>24</v>
      </c>
      <c r="G189" s="9"/>
      <c r="H189" s="9">
        <v>5</v>
      </c>
      <c r="I189" s="17">
        <v>33.5</v>
      </c>
      <c r="J189" s="18">
        <f t="shared" si="6"/>
        <v>35.620549999999994</v>
      </c>
      <c r="K189" s="32">
        <f t="shared" si="5"/>
        <v>178.10274999999996</v>
      </c>
      <c r="L189" s="9" t="s">
        <v>108</v>
      </c>
      <c r="M189" s="9" t="s">
        <v>26</v>
      </c>
      <c r="N189" s="9" t="s">
        <v>26</v>
      </c>
      <c r="O189" s="9" t="s">
        <v>27</v>
      </c>
      <c r="P189" s="9" t="s">
        <v>109</v>
      </c>
      <c r="Q189" s="20">
        <v>46194</v>
      </c>
      <c r="R189" s="20">
        <v>46162</v>
      </c>
      <c r="S189" s="9" t="s">
        <v>29</v>
      </c>
      <c r="T189" s="9" t="s">
        <v>30</v>
      </c>
      <c r="U189" s="5">
        <v>45744</v>
      </c>
      <c r="V189" s="5">
        <v>45997</v>
      </c>
    </row>
    <row r="190" spans="1:22" ht="28.5" x14ac:dyDescent="0.25">
      <c r="A190" s="2">
        <v>3686</v>
      </c>
      <c r="B190" s="8" t="s">
        <v>238</v>
      </c>
      <c r="C190" s="8"/>
      <c r="D190" s="3">
        <v>9</v>
      </c>
      <c r="E190" s="7" t="s">
        <v>247</v>
      </c>
      <c r="F190" s="9" t="s">
        <v>24</v>
      </c>
      <c r="G190" s="9"/>
      <c r="H190" s="9">
        <v>1</v>
      </c>
      <c r="I190" s="17">
        <v>191.9</v>
      </c>
      <c r="J190" s="18">
        <f t="shared" si="6"/>
        <v>204.04727</v>
      </c>
      <c r="K190" s="32">
        <f t="shared" si="5"/>
        <v>204.04727</v>
      </c>
      <c r="L190" s="9" t="s">
        <v>108</v>
      </c>
      <c r="M190" s="9" t="s">
        <v>26</v>
      </c>
      <c r="N190" s="9" t="s">
        <v>26</v>
      </c>
      <c r="O190" s="9" t="s">
        <v>27</v>
      </c>
      <c r="P190" s="9" t="s">
        <v>109</v>
      </c>
      <c r="Q190" s="20">
        <v>46194</v>
      </c>
      <c r="R190" s="20">
        <v>46162</v>
      </c>
      <c r="S190" s="9" t="s">
        <v>29</v>
      </c>
      <c r="T190" s="9" t="s">
        <v>30</v>
      </c>
      <c r="U190" s="5">
        <v>45744</v>
      </c>
      <c r="V190" s="5">
        <v>45997</v>
      </c>
    </row>
    <row r="191" spans="1:22" x14ac:dyDescent="0.25">
      <c r="A191" s="2">
        <v>3967</v>
      </c>
      <c r="B191" s="8" t="s">
        <v>238</v>
      </c>
      <c r="C191" s="8"/>
      <c r="D191" s="3">
        <v>19</v>
      </c>
      <c r="E191" s="7" t="s">
        <v>248</v>
      </c>
      <c r="F191" s="9"/>
      <c r="G191" s="9"/>
      <c r="H191" s="9"/>
      <c r="I191" s="17">
        <v>190</v>
      </c>
      <c r="J191" s="18">
        <f t="shared" si="6"/>
        <v>202.02699999999999</v>
      </c>
      <c r="K191" s="32"/>
      <c r="L191" s="9"/>
      <c r="M191" s="9"/>
      <c r="N191" s="9"/>
      <c r="O191" s="9"/>
      <c r="P191" s="9"/>
      <c r="Q191" s="20"/>
      <c r="R191" s="20"/>
      <c r="S191" s="9"/>
      <c r="T191" s="9"/>
      <c r="U191" s="5"/>
      <c r="V191" s="5"/>
    </row>
    <row r="192" spans="1:22" ht="28.5" x14ac:dyDescent="0.25">
      <c r="A192" s="2">
        <v>3693</v>
      </c>
      <c r="B192" s="8" t="s">
        <v>238</v>
      </c>
      <c r="C192" s="8"/>
      <c r="D192" s="3">
        <v>2</v>
      </c>
      <c r="E192" s="7" t="s">
        <v>249</v>
      </c>
      <c r="F192" s="9" t="s">
        <v>24</v>
      </c>
      <c r="G192" s="9"/>
      <c r="H192" s="9">
        <v>5</v>
      </c>
      <c r="I192" s="17">
        <v>104.5</v>
      </c>
      <c r="J192" s="18">
        <f t="shared" si="6"/>
        <v>111.11484999999999</v>
      </c>
      <c r="K192" s="32">
        <f t="shared" si="5"/>
        <v>555.57424999999989</v>
      </c>
      <c r="L192" s="9" t="s">
        <v>108</v>
      </c>
      <c r="M192" s="9" t="s">
        <v>26</v>
      </c>
      <c r="N192" s="9" t="s">
        <v>26</v>
      </c>
      <c r="O192" s="9" t="s">
        <v>27</v>
      </c>
      <c r="P192" s="9" t="s">
        <v>109</v>
      </c>
      <c r="Q192" s="20">
        <v>46194</v>
      </c>
      <c r="R192" s="20">
        <v>46162</v>
      </c>
      <c r="S192" s="9" t="s">
        <v>29</v>
      </c>
      <c r="T192" s="9" t="s">
        <v>30</v>
      </c>
      <c r="U192" s="5">
        <v>45744</v>
      </c>
      <c r="V192" s="5">
        <v>45997</v>
      </c>
    </row>
    <row r="193" spans="1:22" ht="28.5" x14ac:dyDescent="0.25">
      <c r="A193" s="2">
        <v>3479</v>
      </c>
      <c r="B193" s="8" t="s">
        <v>238</v>
      </c>
      <c r="C193" s="8"/>
      <c r="D193" s="3">
        <v>1</v>
      </c>
      <c r="E193" s="7" t="s">
        <v>250</v>
      </c>
      <c r="F193" s="9" t="s">
        <v>24</v>
      </c>
      <c r="G193" s="9"/>
      <c r="H193" s="9">
        <v>2</v>
      </c>
      <c r="I193" s="17">
        <v>70</v>
      </c>
      <c r="J193" s="18">
        <f t="shared" si="6"/>
        <v>74.430999999999997</v>
      </c>
      <c r="K193" s="32">
        <f t="shared" si="5"/>
        <v>148.86199999999999</v>
      </c>
      <c r="L193" s="9" t="s">
        <v>108</v>
      </c>
      <c r="M193" s="9" t="s">
        <v>26</v>
      </c>
      <c r="N193" s="9" t="s">
        <v>26</v>
      </c>
      <c r="O193" s="9" t="s">
        <v>27</v>
      </c>
      <c r="P193" s="9" t="s">
        <v>109</v>
      </c>
      <c r="Q193" s="20">
        <v>46194</v>
      </c>
      <c r="R193" s="20">
        <v>46162</v>
      </c>
      <c r="S193" s="9" t="s">
        <v>29</v>
      </c>
      <c r="T193" s="9" t="s">
        <v>30</v>
      </c>
      <c r="U193" s="5">
        <v>45744</v>
      </c>
      <c r="V193" s="5">
        <v>45997</v>
      </c>
    </row>
    <row r="194" spans="1:22" ht="142.5" x14ac:dyDescent="0.25">
      <c r="A194" s="2" t="s">
        <v>35</v>
      </c>
      <c r="B194" s="8" t="s">
        <v>238</v>
      </c>
      <c r="C194" s="8"/>
      <c r="D194" s="3">
        <v>0</v>
      </c>
      <c r="E194" s="7" t="s">
        <v>251</v>
      </c>
      <c r="F194" s="9" t="s">
        <v>24</v>
      </c>
      <c r="G194" s="9"/>
      <c r="H194" s="9">
        <v>1</v>
      </c>
      <c r="I194" s="17">
        <v>12.9</v>
      </c>
      <c r="J194" s="18">
        <f t="shared" si="6"/>
        <v>13.716569999999999</v>
      </c>
      <c r="K194" s="32">
        <f t="shared" si="5"/>
        <v>13.716569999999999</v>
      </c>
      <c r="L194" s="9" t="s">
        <v>108</v>
      </c>
      <c r="M194" s="9" t="s">
        <v>26</v>
      </c>
      <c r="N194" s="9" t="s">
        <v>26</v>
      </c>
      <c r="O194" s="9" t="s">
        <v>27</v>
      </c>
      <c r="P194" s="9" t="s">
        <v>109</v>
      </c>
      <c r="Q194" s="20">
        <v>46194</v>
      </c>
      <c r="R194" s="20">
        <v>46162</v>
      </c>
      <c r="S194" s="9" t="s">
        <v>29</v>
      </c>
      <c r="T194" s="9" t="s">
        <v>30</v>
      </c>
      <c r="U194" s="5">
        <v>45744</v>
      </c>
      <c r="V194" s="5">
        <v>45997</v>
      </c>
    </row>
    <row r="195" spans="1:22" ht="28.5" x14ac:dyDescent="0.25">
      <c r="A195" s="2">
        <v>3757</v>
      </c>
      <c r="B195" s="8" t="s">
        <v>238</v>
      </c>
      <c r="C195" s="8"/>
      <c r="D195" s="3">
        <v>15</v>
      </c>
      <c r="E195" s="7" t="s">
        <v>252</v>
      </c>
      <c r="F195" s="9" t="s">
        <v>24</v>
      </c>
      <c r="G195" s="9"/>
      <c r="H195" s="9">
        <v>10</v>
      </c>
      <c r="I195" s="17">
        <v>62.4</v>
      </c>
      <c r="J195" s="18">
        <f t="shared" si="6"/>
        <v>66.349919999999997</v>
      </c>
      <c r="K195" s="32">
        <f t="shared" si="5"/>
        <v>663.49919999999997</v>
      </c>
      <c r="L195" s="9" t="s">
        <v>108</v>
      </c>
      <c r="M195" s="9" t="s">
        <v>26</v>
      </c>
      <c r="N195" s="9" t="s">
        <v>26</v>
      </c>
      <c r="O195" s="9" t="s">
        <v>27</v>
      </c>
      <c r="P195" s="9" t="s">
        <v>109</v>
      </c>
      <c r="Q195" s="20">
        <v>46194</v>
      </c>
      <c r="R195" s="20">
        <v>46162</v>
      </c>
      <c r="S195" s="9" t="s">
        <v>29</v>
      </c>
      <c r="T195" s="9" t="s">
        <v>30</v>
      </c>
      <c r="U195" s="5">
        <v>45744</v>
      </c>
      <c r="V195" s="5">
        <v>45997</v>
      </c>
    </row>
    <row r="196" spans="1:22" ht="28.5" x14ac:dyDescent="0.25">
      <c r="A196" s="2">
        <v>3901</v>
      </c>
      <c r="B196" s="8" t="s">
        <v>238</v>
      </c>
      <c r="C196" s="8"/>
      <c r="D196" s="3">
        <v>4</v>
      </c>
      <c r="E196" s="7" t="s">
        <v>253</v>
      </c>
      <c r="F196" s="9" t="s">
        <v>24</v>
      </c>
      <c r="G196" s="9"/>
      <c r="H196" s="9">
        <v>10</v>
      </c>
      <c r="I196" s="17">
        <v>52.374000000000002</v>
      </c>
      <c r="J196" s="18">
        <f t="shared" si="6"/>
        <v>55.6892742</v>
      </c>
      <c r="K196" s="32">
        <f t="shared" si="5"/>
        <v>556.892742</v>
      </c>
      <c r="L196" s="9" t="s">
        <v>108</v>
      </c>
      <c r="M196" s="9" t="s">
        <v>26</v>
      </c>
      <c r="N196" s="9" t="s">
        <v>26</v>
      </c>
      <c r="O196" s="9" t="s">
        <v>27</v>
      </c>
      <c r="P196" s="9" t="s">
        <v>109</v>
      </c>
      <c r="Q196" s="20">
        <v>46194</v>
      </c>
      <c r="R196" s="20">
        <v>46162</v>
      </c>
      <c r="S196" s="9" t="s">
        <v>29</v>
      </c>
      <c r="T196" s="9" t="s">
        <v>30</v>
      </c>
      <c r="U196" s="5">
        <v>45744</v>
      </c>
      <c r="V196" s="5">
        <v>45997</v>
      </c>
    </row>
    <row r="197" spans="1:22" ht="28.5" x14ac:dyDescent="0.25">
      <c r="A197" s="2">
        <v>3903</v>
      </c>
      <c r="B197" s="8" t="s">
        <v>238</v>
      </c>
      <c r="C197" s="8"/>
      <c r="D197" s="3">
        <v>4</v>
      </c>
      <c r="E197" s="7" t="s">
        <v>254</v>
      </c>
      <c r="F197" s="9" t="s">
        <v>24</v>
      </c>
      <c r="G197" s="9"/>
      <c r="H197" s="9">
        <v>10</v>
      </c>
      <c r="I197" s="17">
        <v>52.374000000000002</v>
      </c>
      <c r="J197" s="18">
        <f t="shared" si="6"/>
        <v>55.6892742</v>
      </c>
      <c r="K197" s="32">
        <f t="shared" ref="K197:K255" si="7">J197*H197</f>
        <v>556.892742</v>
      </c>
      <c r="L197" s="9" t="s">
        <v>108</v>
      </c>
      <c r="M197" s="9" t="s">
        <v>26</v>
      </c>
      <c r="N197" s="9" t="s">
        <v>26</v>
      </c>
      <c r="O197" s="9" t="s">
        <v>27</v>
      </c>
      <c r="P197" s="9" t="s">
        <v>109</v>
      </c>
      <c r="Q197" s="20">
        <v>46194</v>
      </c>
      <c r="R197" s="20">
        <v>46162</v>
      </c>
      <c r="S197" s="9" t="s">
        <v>29</v>
      </c>
      <c r="T197" s="9" t="s">
        <v>30</v>
      </c>
      <c r="U197" s="5">
        <v>45744</v>
      </c>
      <c r="V197" s="5">
        <v>45997</v>
      </c>
    </row>
    <row r="198" spans="1:22" x14ac:dyDescent="0.25">
      <c r="A198" s="2">
        <v>3841</v>
      </c>
      <c r="B198" s="8" t="s">
        <v>255</v>
      </c>
      <c r="C198" s="8"/>
      <c r="D198" s="3">
        <v>10</v>
      </c>
      <c r="E198" s="7" t="s">
        <v>254</v>
      </c>
      <c r="F198" s="9" t="s">
        <v>24</v>
      </c>
      <c r="G198" s="9"/>
      <c r="H198" s="9"/>
      <c r="I198" s="17">
        <v>62.4</v>
      </c>
      <c r="J198" s="18">
        <f t="shared" si="6"/>
        <v>66.349919999999997</v>
      </c>
      <c r="K198" s="32"/>
      <c r="L198" s="9"/>
      <c r="M198" s="9"/>
      <c r="N198" s="9"/>
      <c r="O198" s="9"/>
      <c r="P198" s="9"/>
      <c r="Q198" s="20"/>
      <c r="R198" s="20"/>
      <c r="S198" s="9"/>
      <c r="T198" s="9"/>
      <c r="U198" s="5"/>
      <c r="V198" s="5"/>
    </row>
    <row r="199" spans="1:22" x14ac:dyDescent="0.25">
      <c r="A199" s="2">
        <v>3842</v>
      </c>
      <c r="B199" s="8" t="s">
        <v>238</v>
      </c>
      <c r="C199" s="8"/>
      <c r="D199" s="3">
        <v>10</v>
      </c>
      <c r="E199" s="7" t="s">
        <v>253</v>
      </c>
      <c r="F199" s="9" t="s">
        <v>24</v>
      </c>
      <c r="G199" s="9"/>
      <c r="H199" s="9"/>
      <c r="I199" s="17">
        <v>62.4</v>
      </c>
      <c r="J199" s="18">
        <f t="shared" si="6"/>
        <v>66.349919999999997</v>
      </c>
      <c r="K199" s="32"/>
      <c r="L199" s="9"/>
      <c r="M199" s="9"/>
      <c r="N199" s="9"/>
      <c r="O199" s="9"/>
      <c r="P199" s="9"/>
      <c r="Q199" s="20"/>
      <c r="R199" s="20"/>
      <c r="S199" s="9"/>
      <c r="T199" s="9"/>
      <c r="U199" s="5"/>
      <c r="V199" s="5"/>
    </row>
    <row r="200" spans="1:22" x14ac:dyDescent="0.25">
      <c r="A200" s="2">
        <v>3843</v>
      </c>
      <c r="B200" s="8" t="s">
        <v>238</v>
      </c>
      <c r="C200" s="8"/>
      <c r="D200" s="3">
        <v>10</v>
      </c>
      <c r="E200" s="7" t="s">
        <v>256</v>
      </c>
      <c r="F200" s="9" t="s">
        <v>24</v>
      </c>
      <c r="G200" s="9"/>
      <c r="H200" s="9"/>
      <c r="I200" s="17">
        <v>62.4</v>
      </c>
      <c r="J200" s="18">
        <f t="shared" si="6"/>
        <v>66.349919999999997</v>
      </c>
      <c r="K200" s="32"/>
      <c r="L200" s="9"/>
      <c r="M200" s="9"/>
      <c r="N200" s="9"/>
      <c r="O200" s="9"/>
      <c r="P200" s="9"/>
      <c r="Q200" s="20"/>
      <c r="R200" s="20"/>
      <c r="S200" s="9"/>
      <c r="T200" s="9"/>
      <c r="U200" s="5"/>
      <c r="V200" s="5"/>
    </row>
    <row r="201" spans="1:22" ht="28.5" x14ac:dyDescent="0.25">
      <c r="A201" s="2">
        <v>3902</v>
      </c>
      <c r="B201" s="8" t="s">
        <v>238</v>
      </c>
      <c r="C201" s="8"/>
      <c r="D201" s="3">
        <v>4</v>
      </c>
      <c r="E201" s="7" t="s">
        <v>257</v>
      </c>
      <c r="F201" s="9" t="s">
        <v>24</v>
      </c>
      <c r="G201" s="9"/>
      <c r="H201" s="9">
        <v>10</v>
      </c>
      <c r="I201" s="17">
        <v>52.374000000000002</v>
      </c>
      <c r="J201" s="18">
        <f t="shared" si="6"/>
        <v>55.6892742</v>
      </c>
      <c r="K201" s="32">
        <f t="shared" si="7"/>
        <v>556.892742</v>
      </c>
      <c r="L201" s="9" t="s">
        <v>108</v>
      </c>
      <c r="M201" s="9" t="s">
        <v>26</v>
      </c>
      <c r="N201" s="9" t="s">
        <v>26</v>
      </c>
      <c r="O201" s="9" t="s">
        <v>27</v>
      </c>
      <c r="P201" s="9" t="s">
        <v>109</v>
      </c>
      <c r="Q201" s="20">
        <v>46194</v>
      </c>
      <c r="R201" s="20">
        <v>46162</v>
      </c>
      <c r="S201" s="9" t="s">
        <v>29</v>
      </c>
      <c r="T201" s="9" t="s">
        <v>30</v>
      </c>
      <c r="U201" s="5">
        <v>45744</v>
      </c>
      <c r="V201" s="5">
        <v>45997</v>
      </c>
    </row>
    <row r="202" spans="1:22" x14ac:dyDescent="0.25">
      <c r="A202" s="2">
        <v>3669</v>
      </c>
      <c r="B202" s="8" t="s">
        <v>255</v>
      </c>
      <c r="C202" s="8"/>
      <c r="D202" s="3">
        <v>4</v>
      </c>
      <c r="E202" s="7" t="s">
        <v>258</v>
      </c>
      <c r="F202" s="9" t="s">
        <v>24</v>
      </c>
      <c r="G202" s="9"/>
      <c r="H202" s="9"/>
      <c r="I202" s="17">
        <v>55.8</v>
      </c>
      <c r="J202" s="18">
        <f t="shared" si="6"/>
        <v>59.332139999999995</v>
      </c>
      <c r="K202" s="32"/>
      <c r="L202" s="9"/>
      <c r="M202" s="9"/>
      <c r="N202" s="9"/>
      <c r="O202" s="9"/>
      <c r="P202" s="9"/>
      <c r="Q202" s="20"/>
      <c r="R202" s="20"/>
      <c r="S202" s="9"/>
      <c r="T202" s="9"/>
      <c r="U202" s="5"/>
      <c r="V202" s="5"/>
    </row>
    <row r="203" spans="1:22" ht="28.5" x14ac:dyDescent="0.25">
      <c r="A203" s="2">
        <v>3670</v>
      </c>
      <c r="B203" s="8" t="s">
        <v>238</v>
      </c>
      <c r="C203" s="8"/>
      <c r="D203" s="3">
        <v>1</v>
      </c>
      <c r="E203" s="7" t="s">
        <v>259</v>
      </c>
      <c r="F203" s="9" t="s">
        <v>24</v>
      </c>
      <c r="G203" s="9"/>
      <c r="H203" s="9">
        <v>0</v>
      </c>
      <c r="I203" s="17">
        <v>89.5</v>
      </c>
      <c r="J203" s="18">
        <f t="shared" si="6"/>
        <v>95.165349999999989</v>
      </c>
      <c r="K203" s="32">
        <f t="shared" si="7"/>
        <v>0</v>
      </c>
      <c r="L203" s="9" t="s">
        <v>108</v>
      </c>
      <c r="M203" s="9" t="s">
        <v>26</v>
      </c>
      <c r="N203" s="9" t="s">
        <v>26</v>
      </c>
      <c r="O203" s="9" t="s">
        <v>27</v>
      </c>
      <c r="P203" s="9" t="s">
        <v>109</v>
      </c>
      <c r="Q203" s="20">
        <v>46194</v>
      </c>
      <c r="R203" s="20">
        <v>46162</v>
      </c>
      <c r="S203" s="9" t="s">
        <v>29</v>
      </c>
      <c r="T203" s="9" t="s">
        <v>30</v>
      </c>
      <c r="U203" s="5">
        <v>45744</v>
      </c>
      <c r="V203" s="5">
        <v>45997</v>
      </c>
    </row>
    <row r="204" spans="1:22" ht="28.5" x14ac:dyDescent="0.25">
      <c r="A204" s="2">
        <v>3969</v>
      </c>
      <c r="B204" s="8" t="s">
        <v>238</v>
      </c>
      <c r="C204" s="8"/>
      <c r="D204" s="3">
        <v>1</v>
      </c>
      <c r="E204" s="7" t="s">
        <v>260</v>
      </c>
      <c r="F204" s="9" t="s">
        <v>24</v>
      </c>
      <c r="G204" s="9"/>
      <c r="H204" s="9"/>
      <c r="I204" s="17">
        <v>39</v>
      </c>
      <c r="J204" s="18">
        <f t="shared" si="6"/>
        <v>41.468699999999998</v>
      </c>
      <c r="K204" s="32"/>
      <c r="L204" s="9"/>
      <c r="M204" s="9"/>
      <c r="N204" s="9"/>
      <c r="O204" s="9"/>
      <c r="P204" s="9"/>
      <c r="Q204" s="20"/>
      <c r="R204" s="20"/>
      <c r="S204" s="9"/>
      <c r="T204" s="9"/>
      <c r="U204" s="5"/>
      <c r="V204" s="5"/>
    </row>
    <row r="205" spans="1:22" ht="28.5" x14ac:dyDescent="0.25">
      <c r="A205" s="2">
        <v>3968</v>
      </c>
      <c r="B205" s="8" t="s">
        <v>238</v>
      </c>
      <c r="C205" s="8"/>
      <c r="D205" s="3">
        <v>5</v>
      </c>
      <c r="E205" s="7" t="s">
        <v>261</v>
      </c>
      <c r="F205" s="9" t="s">
        <v>24</v>
      </c>
      <c r="G205" s="9"/>
      <c r="H205" s="9">
        <v>25</v>
      </c>
      <c r="I205" s="17">
        <v>7.9</v>
      </c>
      <c r="J205" s="18">
        <f t="shared" si="6"/>
        <v>8.4000699999999995</v>
      </c>
      <c r="K205" s="32">
        <f t="shared" si="7"/>
        <v>210.00174999999999</v>
      </c>
      <c r="L205" s="9" t="s">
        <v>108</v>
      </c>
      <c r="M205" s="9" t="s">
        <v>26</v>
      </c>
      <c r="N205" s="9" t="s">
        <v>26</v>
      </c>
      <c r="O205" s="9" t="s">
        <v>27</v>
      </c>
      <c r="P205" s="9" t="s">
        <v>109</v>
      </c>
      <c r="Q205" s="20">
        <v>46194</v>
      </c>
      <c r="R205" s="20">
        <v>46162</v>
      </c>
      <c r="S205" s="9" t="s">
        <v>29</v>
      </c>
      <c r="T205" s="9" t="s">
        <v>30</v>
      </c>
      <c r="U205" s="5">
        <v>45744</v>
      </c>
      <c r="V205" s="5">
        <v>45997</v>
      </c>
    </row>
    <row r="206" spans="1:22" ht="28.5" x14ac:dyDescent="0.25">
      <c r="A206" s="2">
        <v>3691</v>
      </c>
      <c r="B206" s="8" t="s">
        <v>238</v>
      </c>
      <c r="C206" s="8"/>
      <c r="D206" s="3">
        <v>8</v>
      </c>
      <c r="E206" s="7" t="s">
        <v>262</v>
      </c>
      <c r="F206" s="9" t="s">
        <v>24</v>
      </c>
      <c r="G206" s="9"/>
      <c r="H206" s="9">
        <v>5</v>
      </c>
      <c r="I206" s="17">
        <v>43.18</v>
      </c>
      <c r="J206" s="18">
        <f t="shared" si="6"/>
        <v>45.913293999999993</v>
      </c>
      <c r="K206" s="32">
        <f t="shared" si="7"/>
        <v>229.56646999999998</v>
      </c>
      <c r="L206" s="9" t="s">
        <v>108</v>
      </c>
      <c r="M206" s="9" t="s">
        <v>26</v>
      </c>
      <c r="N206" s="9" t="s">
        <v>26</v>
      </c>
      <c r="O206" s="9" t="s">
        <v>27</v>
      </c>
      <c r="P206" s="9" t="s">
        <v>109</v>
      </c>
      <c r="Q206" s="20">
        <v>46194</v>
      </c>
      <c r="R206" s="20">
        <v>46162</v>
      </c>
      <c r="S206" s="9" t="s">
        <v>29</v>
      </c>
      <c r="T206" s="9" t="s">
        <v>30</v>
      </c>
      <c r="U206" s="5">
        <v>45744</v>
      </c>
      <c r="V206" s="5">
        <v>45997</v>
      </c>
    </row>
    <row r="207" spans="1:22" ht="28.5" x14ac:dyDescent="0.25">
      <c r="A207" s="2">
        <v>86</v>
      </c>
      <c r="B207" s="8" t="s">
        <v>238</v>
      </c>
      <c r="C207" s="8"/>
      <c r="D207" s="3">
        <v>16</v>
      </c>
      <c r="E207" s="7" t="s">
        <v>263</v>
      </c>
      <c r="F207" s="9" t="s">
        <v>24</v>
      </c>
      <c r="G207" s="9"/>
      <c r="H207" s="9">
        <v>15</v>
      </c>
      <c r="I207" s="17">
        <v>18.8</v>
      </c>
      <c r="J207" s="18">
        <f t="shared" si="6"/>
        <v>19.99004</v>
      </c>
      <c r="K207" s="32">
        <f t="shared" si="7"/>
        <v>299.85059999999999</v>
      </c>
      <c r="L207" s="9" t="s">
        <v>108</v>
      </c>
      <c r="M207" s="9" t="s">
        <v>26</v>
      </c>
      <c r="N207" s="9" t="s">
        <v>26</v>
      </c>
      <c r="O207" s="9" t="s">
        <v>27</v>
      </c>
      <c r="P207" s="9" t="s">
        <v>109</v>
      </c>
      <c r="Q207" s="20">
        <v>46194</v>
      </c>
      <c r="R207" s="20">
        <v>46162</v>
      </c>
      <c r="S207" s="9" t="s">
        <v>29</v>
      </c>
      <c r="T207" s="9" t="s">
        <v>30</v>
      </c>
      <c r="U207" s="5">
        <v>45744</v>
      </c>
      <c r="V207" s="5">
        <v>45997</v>
      </c>
    </row>
    <row r="208" spans="1:22" ht="28.5" x14ac:dyDescent="0.25">
      <c r="A208" s="2" t="s">
        <v>35</v>
      </c>
      <c r="B208" s="8" t="s">
        <v>238</v>
      </c>
      <c r="C208" s="8"/>
      <c r="D208" s="3">
        <v>0</v>
      </c>
      <c r="E208" s="7" t="s">
        <v>264</v>
      </c>
      <c r="F208" s="9" t="s">
        <v>24</v>
      </c>
      <c r="G208" s="9"/>
      <c r="H208" s="9">
        <v>20</v>
      </c>
      <c r="I208" s="17">
        <v>17.899999999999999</v>
      </c>
      <c r="J208" s="18">
        <f t="shared" si="6"/>
        <v>19.033069999999999</v>
      </c>
      <c r="K208" s="32">
        <f t="shared" si="7"/>
        <v>380.66139999999996</v>
      </c>
      <c r="L208" s="9" t="s">
        <v>108</v>
      </c>
      <c r="M208" s="9" t="s">
        <v>26</v>
      </c>
      <c r="N208" s="9" t="s">
        <v>26</v>
      </c>
      <c r="O208" s="9" t="s">
        <v>27</v>
      </c>
      <c r="P208" s="9" t="s">
        <v>109</v>
      </c>
      <c r="Q208" s="20">
        <v>46194</v>
      </c>
      <c r="R208" s="20">
        <v>46162</v>
      </c>
      <c r="S208" s="9" t="s">
        <v>29</v>
      </c>
      <c r="T208" s="9" t="s">
        <v>30</v>
      </c>
      <c r="U208" s="5">
        <v>45744</v>
      </c>
      <c r="V208" s="5">
        <v>45997</v>
      </c>
    </row>
    <row r="209" spans="1:22" ht="42.75" x14ac:dyDescent="0.25">
      <c r="A209" s="2">
        <v>3971</v>
      </c>
      <c r="B209" s="8" t="s">
        <v>238</v>
      </c>
      <c r="C209" s="8"/>
      <c r="D209" s="3">
        <v>9</v>
      </c>
      <c r="E209" s="7" t="s">
        <v>265</v>
      </c>
      <c r="F209" s="9" t="s">
        <v>24</v>
      </c>
      <c r="G209" s="9"/>
      <c r="H209" s="9">
        <v>15</v>
      </c>
      <c r="I209" s="17">
        <v>22</v>
      </c>
      <c r="J209" s="18">
        <f t="shared" si="6"/>
        <v>23.392599999999998</v>
      </c>
      <c r="K209" s="32">
        <f t="shared" si="7"/>
        <v>350.88899999999995</v>
      </c>
      <c r="L209" s="9" t="s">
        <v>108</v>
      </c>
      <c r="M209" s="9" t="s">
        <v>26</v>
      </c>
      <c r="N209" s="9" t="s">
        <v>26</v>
      </c>
      <c r="O209" s="9" t="s">
        <v>27</v>
      </c>
      <c r="P209" s="9" t="s">
        <v>109</v>
      </c>
      <c r="Q209" s="20">
        <v>46194</v>
      </c>
      <c r="R209" s="20">
        <v>46162</v>
      </c>
      <c r="S209" s="9" t="s">
        <v>29</v>
      </c>
      <c r="T209" s="9" t="s">
        <v>30</v>
      </c>
      <c r="U209" s="5">
        <v>45744</v>
      </c>
      <c r="V209" s="5">
        <v>45997</v>
      </c>
    </row>
    <row r="210" spans="1:22" ht="57" x14ac:dyDescent="0.25">
      <c r="A210" s="2">
        <v>3844</v>
      </c>
      <c r="B210" s="8" t="s">
        <v>238</v>
      </c>
      <c r="C210" s="8"/>
      <c r="D210" s="3">
        <v>13</v>
      </c>
      <c r="E210" s="7" t="s">
        <v>266</v>
      </c>
      <c r="F210" s="9" t="s">
        <v>24</v>
      </c>
      <c r="G210" s="9"/>
      <c r="H210" s="9">
        <v>15</v>
      </c>
      <c r="I210" s="17">
        <v>25</v>
      </c>
      <c r="J210" s="18">
        <f t="shared" si="6"/>
        <v>26.582499999999996</v>
      </c>
      <c r="K210" s="32">
        <f t="shared" si="7"/>
        <v>398.73749999999995</v>
      </c>
      <c r="L210" s="9" t="s">
        <v>108</v>
      </c>
      <c r="M210" s="9" t="s">
        <v>26</v>
      </c>
      <c r="N210" s="9" t="s">
        <v>26</v>
      </c>
      <c r="O210" s="9" t="s">
        <v>27</v>
      </c>
      <c r="P210" s="9" t="s">
        <v>109</v>
      </c>
      <c r="Q210" s="20">
        <v>46194</v>
      </c>
      <c r="R210" s="20">
        <v>46162</v>
      </c>
      <c r="S210" s="9" t="s">
        <v>29</v>
      </c>
      <c r="T210" s="9" t="s">
        <v>30</v>
      </c>
      <c r="U210" s="5">
        <v>45744</v>
      </c>
      <c r="V210" s="5">
        <v>45997</v>
      </c>
    </row>
    <row r="211" spans="1:22" ht="42.75" x14ac:dyDescent="0.25">
      <c r="A211" s="2" t="s">
        <v>35</v>
      </c>
      <c r="B211" s="8" t="s">
        <v>238</v>
      </c>
      <c r="C211" s="8"/>
      <c r="D211" s="3">
        <v>0</v>
      </c>
      <c r="E211" s="7" t="s">
        <v>267</v>
      </c>
      <c r="F211" s="9" t="s">
        <v>24</v>
      </c>
      <c r="G211" s="9"/>
      <c r="H211" s="9">
        <v>0</v>
      </c>
      <c r="I211" s="17">
        <v>22.1</v>
      </c>
      <c r="J211" s="18">
        <f t="shared" si="6"/>
        <v>23.498929999999998</v>
      </c>
      <c r="K211" s="32">
        <f t="shared" si="7"/>
        <v>0</v>
      </c>
      <c r="L211" s="9" t="s">
        <v>108</v>
      </c>
      <c r="M211" s="9" t="s">
        <v>26</v>
      </c>
      <c r="N211" s="9" t="s">
        <v>26</v>
      </c>
      <c r="O211" s="9" t="s">
        <v>27</v>
      </c>
      <c r="P211" s="9" t="s">
        <v>109</v>
      </c>
      <c r="Q211" s="20">
        <v>46194</v>
      </c>
      <c r="R211" s="20">
        <v>46162</v>
      </c>
      <c r="S211" s="9" t="s">
        <v>29</v>
      </c>
      <c r="T211" s="9" t="s">
        <v>30</v>
      </c>
      <c r="U211" s="5">
        <v>45744</v>
      </c>
      <c r="V211" s="5">
        <v>45997</v>
      </c>
    </row>
    <row r="212" spans="1:22" ht="28.5" x14ac:dyDescent="0.25">
      <c r="A212" s="2" t="s">
        <v>35</v>
      </c>
      <c r="B212" s="8" t="s">
        <v>238</v>
      </c>
      <c r="C212" s="8"/>
      <c r="D212" s="3">
        <v>0</v>
      </c>
      <c r="E212" s="7" t="s">
        <v>268</v>
      </c>
      <c r="F212" s="9" t="s">
        <v>24</v>
      </c>
      <c r="G212" s="9"/>
      <c r="H212" s="9">
        <v>0</v>
      </c>
      <c r="I212" s="17">
        <v>0</v>
      </c>
      <c r="J212" s="18">
        <f t="shared" si="6"/>
        <v>0</v>
      </c>
      <c r="K212" s="32">
        <f t="shared" si="7"/>
        <v>0</v>
      </c>
      <c r="L212" s="9" t="s">
        <v>108</v>
      </c>
      <c r="M212" s="9" t="s">
        <v>26</v>
      </c>
      <c r="N212" s="9" t="s">
        <v>26</v>
      </c>
      <c r="O212" s="9" t="s">
        <v>27</v>
      </c>
      <c r="P212" s="9" t="s">
        <v>109</v>
      </c>
      <c r="Q212" s="20">
        <v>46194</v>
      </c>
      <c r="R212" s="20">
        <v>46162</v>
      </c>
      <c r="S212" s="9" t="s">
        <v>29</v>
      </c>
      <c r="T212" s="9" t="s">
        <v>30</v>
      </c>
      <c r="U212" s="5">
        <v>45744</v>
      </c>
      <c r="V212" s="5">
        <v>45997</v>
      </c>
    </row>
    <row r="213" spans="1:22" ht="28.5" x14ac:dyDescent="0.25">
      <c r="A213" s="2">
        <v>3973</v>
      </c>
      <c r="B213" s="8" t="s">
        <v>238</v>
      </c>
      <c r="C213" s="8"/>
      <c r="D213" s="3">
        <v>7</v>
      </c>
      <c r="E213" s="7" t="s">
        <v>269</v>
      </c>
      <c r="F213" s="9" t="s">
        <v>24</v>
      </c>
      <c r="G213" s="9"/>
      <c r="H213" s="9">
        <v>0</v>
      </c>
      <c r="I213" s="17">
        <v>71.28</v>
      </c>
      <c r="J213" s="18">
        <f t="shared" si="6"/>
        <v>75.792023999999998</v>
      </c>
      <c r="K213" s="32">
        <f t="shared" si="7"/>
        <v>0</v>
      </c>
      <c r="L213" s="9" t="s">
        <v>108</v>
      </c>
      <c r="M213" s="9" t="s">
        <v>26</v>
      </c>
      <c r="N213" s="9" t="s">
        <v>26</v>
      </c>
      <c r="O213" s="9" t="s">
        <v>27</v>
      </c>
      <c r="P213" s="9" t="s">
        <v>109</v>
      </c>
      <c r="Q213" s="20">
        <v>46194</v>
      </c>
      <c r="R213" s="20">
        <v>46162</v>
      </c>
      <c r="S213" s="9" t="s">
        <v>29</v>
      </c>
      <c r="T213" s="9" t="s">
        <v>30</v>
      </c>
      <c r="U213" s="5">
        <v>45744</v>
      </c>
      <c r="V213" s="5">
        <v>45997</v>
      </c>
    </row>
    <row r="214" spans="1:22" ht="28.5" x14ac:dyDescent="0.25">
      <c r="A214" s="2">
        <v>3756</v>
      </c>
      <c r="B214" s="8" t="s">
        <v>255</v>
      </c>
      <c r="C214" s="8"/>
      <c r="D214" s="3">
        <v>0</v>
      </c>
      <c r="E214" s="7" t="s">
        <v>270</v>
      </c>
      <c r="F214" s="9" t="s">
        <v>24</v>
      </c>
      <c r="G214" s="9"/>
      <c r="H214" s="9">
        <v>0</v>
      </c>
      <c r="I214" s="17">
        <v>541</v>
      </c>
      <c r="J214" s="18">
        <f t="shared" si="6"/>
        <v>575.24529999999993</v>
      </c>
      <c r="K214" s="32">
        <f t="shared" si="7"/>
        <v>0</v>
      </c>
      <c r="L214" s="9" t="s">
        <v>108</v>
      </c>
      <c r="M214" s="9" t="s">
        <v>26</v>
      </c>
      <c r="N214" s="9" t="s">
        <v>26</v>
      </c>
      <c r="O214" s="9" t="s">
        <v>27</v>
      </c>
      <c r="P214" s="9" t="s">
        <v>109</v>
      </c>
      <c r="Q214" s="20">
        <v>46194</v>
      </c>
      <c r="R214" s="20">
        <v>46162</v>
      </c>
      <c r="S214" s="9" t="s">
        <v>29</v>
      </c>
      <c r="T214" s="9" t="s">
        <v>30</v>
      </c>
      <c r="U214" s="5">
        <v>45744</v>
      </c>
      <c r="V214" s="5">
        <v>45997</v>
      </c>
    </row>
    <row r="215" spans="1:22" ht="28.5" x14ac:dyDescent="0.25">
      <c r="A215" s="2">
        <v>3974</v>
      </c>
      <c r="B215" s="8" t="s">
        <v>238</v>
      </c>
      <c r="C215" s="8"/>
      <c r="D215" s="3">
        <v>11</v>
      </c>
      <c r="E215" s="7" t="s">
        <v>271</v>
      </c>
      <c r="F215" s="9" t="s">
        <v>24</v>
      </c>
      <c r="G215" s="9"/>
      <c r="H215" s="9">
        <v>0</v>
      </c>
      <c r="I215" s="17">
        <v>90</v>
      </c>
      <c r="J215" s="18">
        <f t="shared" si="6"/>
        <v>95.696999999999989</v>
      </c>
      <c r="K215" s="32">
        <f t="shared" si="7"/>
        <v>0</v>
      </c>
      <c r="L215" s="9" t="s">
        <v>108</v>
      </c>
      <c r="M215" s="9" t="s">
        <v>26</v>
      </c>
      <c r="N215" s="9" t="s">
        <v>26</v>
      </c>
      <c r="O215" s="9" t="s">
        <v>27</v>
      </c>
      <c r="P215" s="9" t="s">
        <v>109</v>
      </c>
      <c r="Q215" s="20">
        <v>46194</v>
      </c>
      <c r="R215" s="20">
        <v>46162</v>
      </c>
      <c r="S215" s="9" t="s">
        <v>29</v>
      </c>
      <c r="T215" s="9" t="s">
        <v>30</v>
      </c>
      <c r="U215" s="5">
        <v>45744</v>
      </c>
      <c r="V215" s="5">
        <v>45997</v>
      </c>
    </row>
    <row r="216" spans="1:22" ht="28.5" x14ac:dyDescent="0.25">
      <c r="A216" s="2">
        <v>1381</v>
      </c>
      <c r="B216" s="8" t="s">
        <v>238</v>
      </c>
      <c r="C216" s="8"/>
      <c r="D216" s="3">
        <v>0</v>
      </c>
      <c r="E216" s="7" t="s">
        <v>272</v>
      </c>
      <c r="F216" s="9" t="s">
        <v>24</v>
      </c>
      <c r="G216" s="9"/>
      <c r="H216" s="9">
        <v>5</v>
      </c>
      <c r="I216" s="17">
        <v>888.25</v>
      </c>
      <c r="J216" s="18">
        <f t="shared" si="6"/>
        <v>944.47622499999989</v>
      </c>
      <c r="K216" s="32">
        <f t="shared" si="7"/>
        <v>4722.3811249999999</v>
      </c>
      <c r="L216" s="9" t="s">
        <v>108</v>
      </c>
      <c r="M216" s="9" t="s">
        <v>26</v>
      </c>
      <c r="N216" s="9" t="s">
        <v>26</v>
      </c>
      <c r="O216" s="9" t="s">
        <v>27</v>
      </c>
      <c r="P216" s="9" t="s">
        <v>109</v>
      </c>
      <c r="Q216" s="20">
        <v>46194</v>
      </c>
      <c r="R216" s="20">
        <v>46162</v>
      </c>
      <c r="S216" s="9" t="s">
        <v>29</v>
      </c>
      <c r="T216" s="9" t="s">
        <v>30</v>
      </c>
      <c r="U216" s="5">
        <v>45744</v>
      </c>
      <c r="V216" s="5">
        <v>45997</v>
      </c>
    </row>
    <row r="217" spans="1:22" ht="28.5" x14ac:dyDescent="0.25">
      <c r="A217" s="2" t="s">
        <v>35</v>
      </c>
      <c r="B217" s="8" t="s">
        <v>273</v>
      </c>
      <c r="C217" s="8"/>
      <c r="D217" s="3">
        <v>0</v>
      </c>
      <c r="E217" s="7" t="s">
        <v>274</v>
      </c>
      <c r="F217" s="9" t="s">
        <v>24</v>
      </c>
      <c r="G217" s="9"/>
      <c r="H217" s="9">
        <v>15</v>
      </c>
      <c r="I217" s="17">
        <v>2750</v>
      </c>
      <c r="J217" s="18">
        <f t="shared" si="6"/>
        <v>2924.0749999999998</v>
      </c>
      <c r="K217" s="32">
        <f t="shared" si="7"/>
        <v>43861.125</v>
      </c>
      <c r="L217" s="9" t="s">
        <v>108</v>
      </c>
      <c r="M217" s="9" t="s">
        <v>26</v>
      </c>
      <c r="N217" s="9" t="s">
        <v>26</v>
      </c>
      <c r="O217" s="9" t="s">
        <v>27</v>
      </c>
      <c r="P217" s="9" t="s">
        <v>109</v>
      </c>
      <c r="Q217" s="20">
        <v>46194</v>
      </c>
      <c r="R217" s="20">
        <v>46162</v>
      </c>
      <c r="S217" s="9" t="s">
        <v>29</v>
      </c>
      <c r="T217" s="9" t="s">
        <v>30</v>
      </c>
      <c r="U217" s="5">
        <v>45744</v>
      </c>
      <c r="V217" s="5">
        <v>45997</v>
      </c>
    </row>
    <row r="218" spans="1:22" ht="28.5" x14ac:dyDescent="0.25">
      <c r="A218" s="2" t="s">
        <v>35</v>
      </c>
      <c r="B218" s="8" t="s">
        <v>273</v>
      </c>
      <c r="C218" s="8"/>
      <c r="D218" s="3">
        <v>0</v>
      </c>
      <c r="E218" s="7" t="s">
        <v>275</v>
      </c>
      <c r="F218" s="9" t="s">
        <v>24</v>
      </c>
      <c r="G218" s="9"/>
      <c r="H218" s="9">
        <v>0</v>
      </c>
      <c r="I218" s="17">
        <v>350</v>
      </c>
      <c r="J218" s="18">
        <f t="shared" si="6"/>
        <v>372.15499999999997</v>
      </c>
      <c r="K218" s="32">
        <f t="shared" si="7"/>
        <v>0</v>
      </c>
      <c r="L218" s="9" t="s">
        <v>108</v>
      </c>
      <c r="M218" s="9" t="s">
        <v>26</v>
      </c>
      <c r="N218" s="9" t="s">
        <v>26</v>
      </c>
      <c r="O218" s="9" t="s">
        <v>27</v>
      </c>
      <c r="P218" s="9" t="s">
        <v>109</v>
      </c>
      <c r="Q218" s="20">
        <v>46194</v>
      </c>
      <c r="R218" s="20">
        <v>46162</v>
      </c>
      <c r="S218" s="9" t="s">
        <v>29</v>
      </c>
      <c r="T218" s="9" t="s">
        <v>30</v>
      </c>
      <c r="U218" s="5">
        <v>45744</v>
      </c>
      <c r="V218" s="5">
        <v>45997</v>
      </c>
    </row>
    <row r="219" spans="1:22" ht="28.5" x14ac:dyDescent="0.25">
      <c r="A219" s="2" t="s">
        <v>35</v>
      </c>
      <c r="B219" s="8" t="s">
        <v>273</v>
      </c>
      <c r="C219" s="8"/>
      <c r="D219" s="3">
        <v>0</v>
      </c>
      <c r="E219" s="7" t="s">
        <v>276</v>
      </c>
      <c r="F219" s="9" t="s">
        <v>24</v>
      </c>
      <c r="G219" s="9"/>
      <c r="H219" s="9">
        <v>0</v>
      </c>
      <c r="I219" s="17">
        <v>400</v>
      </c>
      <c r="J219" s="18">
        <f t="shared" si="6"/>
        <v>425.31999999999994</v>
      </c>
      <c r="K219" s="32">
        <f t="shared" si="7"/>
        <v>0</v>
      </c>
      <c r="L219" s="9" t="s">
        <v>108</v>
      </c>
      <c r="M219" s="9" t="s">
        <v>26</v>
      </c>
      <c r="N219" s="9" t="s">
        <v>26</v>
      </c>
      <c r="O219" s="9" t="s">
        <v>27</v>
      </c>
      <c r="P219" s="9" t="s">
        <v>109</v>
      </c>
      <c r="Q219" s="20">
        <v>46194</v>
      </c>
      <c r="R219" s="20">
        <v>46162</v>
      </c>
      <c r="S219" s="9" t="s">
        <v>29</v>
      </c>
      <c r="T219" s="9" t="s">
        <v>30</v>
      </c>
      <c r="U219" s="5">
        <v>45744</v>
      </c>
      <c r="V219" s="5">
        <v>45997</v>
      </c>
    </row>
    <row r="220" spans="1:22" ht="42.75" x14ac:dyDescent="0.25">
      <c r="A220" s="2" t="s">
        <v>35</v>
      </c>
      <c r="B220" s="8" t="s">
        <v>273</v>
      </c>
      <c r="C220" s="8"/>
      <c r="D220" s="3">
        <v>0</v>
      </c>
      <c r="E220" s="7" t="s">
        <v>277</v>
      </c>
      <c r="F220" s="9" t="s">
        <v>24</v>
      </c>
      <c r="G220" s="9"/>
      <c r="H220" s="9">
        <v>4</v>
      </c>
      <c r="I220" s="17">
        <v>44.6</v>
      </c>
      <c r="J220" s="18">
        <f t="shared" si="6"/>
        <v>47.423179999999995</v>
      </c>
      <c r="K220" s="32">
        <f t="shared" si="7"/>
        <v>189.69271999999998</v>
      </c>
      <c r="L220" s="9" t="s">
        <v>108</v>
      </c>
      <c r="M220" s="9" t="s">
        <v>26</v>
      </c>
      <c r="N220" s="9" t="s">
        <v>26</v>
      </c>
      <c r="O220" s="9" t="s">
        <v>27</v>
      </c>
      <c r="P220" s="9" t="s">
        <v>109</v>
      </c>
      <c r="Q220" s="20">
        <v>46194</v>
      </c>
      <c r="R220" s="20">
        <v>46162</v>
      </c>
      <c r="S220" s="9" t="s">
        <v>29</v>
      </c>
      <c r="T220" s="9" t="s">
        <v>30</v>
      </c>
      <c r="U220" s="5">
        <v>45744</v>
      </c>
      <c r="V220" s="5">
        <v>45997</v>
      </c>
    </row>
    <row r="221" spans="1:22" ht="42.75" x14ac:dyDescent="0.25">
      <c r="A221" s="2" t="s">
        <v>35</v>
      </c>
      <c r="B221" s="8" t="s">
        <v>273</v>
      </c>
      <c r="C221" s="8"/>
      <c r="D221" s="3">
        <v>0</v>
      </c>
      <c r="E221" s="7" t="s">
        <v>278</v>
      </c>
      <c r="F221" s="9" t="s">
        <v>24</v>
      </c>
      <c r="G221" s="9"/>
      <c r="H221" s="9">
        <v>1</v>
      </c>
      <c r="I221" s="17">
        <v>550</v>
      </c>
      <c r="J221" s="18">
        <f t="shared" si="6"/>
        <v>584.81499999999994</v>
      </c>
      <c r="K221" s="32">
        <f t="shared" si="7"/>
        <v>584.81499999999994</v>
      </c>
      <c r="L221" s="9" t="s">
        <v>108</v>
      </c>
      <c r="M221" s="9" t="s">
        <v>26</v>
      </c>
      <c r="N221" s="9" t="s">
        <v>26</v>
      </c>
      <c r="O221" s="9" t="s">
        <v>27</v>
      </c>
      <c r="P221" s="9" t="s">
        <v>109</v>
      </c>
      <c r="Q221" s="20">
        <v>46194</v>
      </c>
      <c r="R221" s="20">
        <v>46162</v>
      </c>
      <c r="S221" s="9" t="s">
        <v>29</v>
      </c>
      <c r="T221" s="9" t="s">
        <v>30</v>
      </c>
      <c r="U221" s="5">
        <v>45744</v>
      </c>
      <c r="V221" s="5">
        <v>45997</v>
      </c>
    </row>
    <row r="222" spans="1:22" ht="28.5" x14ac:dyDescent="0.25">
      <c r="A222" s="2" t="s">
        <v>35</v>
      </c>
      <c r="B222" s="8" t="s">
        <v>273</v>
      </c>
      <c r="C222" s="8"/>
      <c r="D222" s="3">
        <v>0</v>
      </c>
      <c r="E222" s="7" t="s">
        <v>279</v>
      </c>
      <c r="F222" s="9" t="s">
        <v>24</v>
      </c>
      <c r="G222" s="9"/>
      <c r="H222" s="9">
        <v>1</v>
      </c>
      <c r="I222" s="17">
        <v>180</v>
      </c>
      <c r="J222" s="18">
        <f t="shared" si="6"/>
        <v>191.39399999999998</v>
      </c>
      <c r="K222" s="32">
        <f t="shared" si="7"/>
        <v>191.39399999999998</v>
      </c>
      <c r="L222" s="9" t="s">
        <v>108</v>
      </c>
      <c r="M222" s="9" t="s">
        <v>26</v>
      </c>
      <c r="N222" s="9" t="s">
        <v>26</v>
      </c>
      <c r="O222" s="9" t="s">
        <v>27</v>
      </c>
      <c r="P222" s="9" t="s">
        <v>109</v>
      </c>
      <c r="Q222" s="20">
        <v>46194</v>
      </c>
      <c r="R222" s="20">
        <v>46162</v>
      </c>
      <c r="S222" s="9" t="s">
        <v>29</v>
      </c>
      <c r="T222" s="9" t="s">
        <v>30</v>
      </c>
      <c r="U222" s="5">
        <v>45744</v>
      </c>
      <c r="V222" s="5">
        <v>45997</v>
      </c>
    </row>
    <row r="223" spans="1:22" ht="28.5" x14ac:dyDescent="0.25">
      <c r="A223" s="2" t="s">
        <v>35</v>
      </c>
      <c r="B223" s="8" t="s">
        <v>273</v>
      </c>
      <c r="C223" s="8"/>
      <c r="D223" s="3">
        <v>0</v>
      </c>
      <c r="E223" s="7" t="s">
        <v>280</v>
      </c>
      <c r="F223" s="9" t="s">
        <v>24</v>
      </c>
      <c r="G223" s="9"/>
      <c r="H223" s="9">
        <v>2</v>
      </c>
      <c r="I223" s="17">
        <v>44.9</v>
      </c>
      <c r="J223" s="18">
        <f t="shared" si="6"/>
        <v>47.742169999999994</v>
      </c>
      <c r="K223" s="32">
        <f t="shared" si="7"/>
        <v>95.484339999999989</v>
      </c>
      <c r="L223" s="9" t="s">
        <v>108</v>
      </c>
      <c r="M223" s="9" t="s">
        <v>26</v>
      </c>
      <c r="N223" s="9" t="s">
        <v>26</v>
      </c>
      <c r="O223" s="9" t="s">
        <v>27</v>
      </c>
      <c r="P223" s="9" t="s">
        <v>109</v>
      </c>
      <c r="Q223" s="20">
        <v>46194</v>
      </c>
      <c r="R223" s="20">
        <v>46162</v>
      </c>
      <c r="S223" s="9" t="s">
        <v>29</v>
      </c>
      <c r="T223" s="9" t="s">
        <v>30</v>
      </c>
      <c r="U223" s="5">
        <v>45744</v>
      </c>
      <c r="V223" s="5">
        <v>45997</v>
      </c>
    </row>
    <row r="224" spans="1:22" ht="28.5" x14ac:dyDescent="0.25">
      <c r="A224" s="2" t="s">
        <v>35</v>
      </c>
      <c r="B224" s="8" t="s">
        <v>273</v>
      </c>
      <c r="C224" s="8"/>
      <c r="D224" s="3">
        <v>0</v>
      </c>
      <c r="E224" s="7" t="s">
        <v>281</v>
      </c>
      <c r="F224" s="9" t="s">
        <v>24</v>
      </c>
      <c r="G224" s="9"/>
      <c r="H224" s="9">
        <v>1</v>
      </c>
      <c r="I224" s="17">
        <v>290</v>
      </c>
      <c r="J224" s="18">
        <f t="shared" si="6"/>
        <v>308.35699999999997</v>
      </c>
      <c r="K224" s="32">
        <f t="shared" si="7"/>
        <v>308.35699999999997</v>
      </c>
      <c r="L224" s="9" t="s">
        <v>108</v>
      </c>
      <c r="M224" s="9" t="s">
        <v>26</v>
      </c>
      <c r="N224" s="9" t="s">
        <v>26</v>
      </c>
      <c r="O224" s="9" t="s">
        <v>27</v>
      </c>
      <c r="P224" s="9" t="s">
        <v>109</v>
      </c>
      <c r="Q224" s="20">
        <v>46194</v>
      </c>
      <c r="R224" s="20">
        <v>46162</v>
      </c>
      <c r="S224" s="9" t="s">
        <v>29</v>
      </c>
      <c r="T224" s="9" t="s">
        <v>30</v>
      </c>
      <c r="U224" s="5">
        <v>45744</v>
      </c>
      <c r="V224" s="5">
        <v>45997</v>
      </c>
    </row>
    <row r="225" spans="1:22" ht="28.5" x14ac:dyDescent="0.25">
      <c r="A225" s="2" t="s">
        <v>35</v>
      </c>
      <c r="B225" s="8" t="s">
        <v>273</v>
      </c>
      <c r="C225" s="8"/>
      <c r="D225" s="3">
        <v>0</v>
      </c>
      <c r="E225" s="7" t="s">
        <v>282</v>
      </c>
      <c r="F225" s="9" t="s">
        <v>24</v>
      </c>
      <c r="G225" s="9"/>
      <c r="H225" s="9">
        <v>1</v>
      </c>
      <c r="I225" s="17">
        <v>1500</v>
      </c>
      <c r="J225" s="18">
        <f t="shared" si="6"/>
        <v>1594.9499999999998</v>
      </c>
      <c r="K225" s="32">
        <v>1558.8</v>
      </c>
      <c r="L225" s="9" t="s">
        <v>108</v>
      </c>
      <c r="M225" s="9" t="s">
        <v>26</v>
      </c>
      <c r="N225" s="9" t="s">
        <v>26</v>
      </c>
      <c r="O225" s="9" t="s">
        <v>27</v>
      </c>
      <c r="P225" s="9" t="s">
        <v>109</v>
      </c>
      <c r="Q225" s="20">
        <v>46194</v>
      </c>
      <c r="R225" s="20">
        <v>46162</v>
      </c>
      <c r="S225" s="9" t="s">
        <v>29</v>
      </c>
      <c r="T225" s="9" t="s">
        <v>30</v>
      </c>
      <c r="U225" s="5">
        <v>45744</v>
      </c>
      <c r="V225" s="5">
        <v>45997</v>
      </c>
    </row>
    <row r="226" spans="1:22" ht="28.5" x14ac:dyDescent="0.25">
      <c r="A226" s="2" t="s">
        <v>35</v>
      </c>
      <c r="B226" s="8" t="s">
        <v>273</v>
      </c>
      <c r="C226" s="8"/>
      <c r="D226" s="3">
        <v>0</v>
      </c>
      <c r="E226" s="7" t="s">
        <v>283</v>
      </c>
      <c r="F226" s="9" t="s">
        <v>24</v>
      </c>
      <c r="G226" s="9"/>
      <c r="H226" s="9">
        <v>1</v>
      </c>
      <c r="I226" s="17">
        <v>600</v>
      </c>
      <c r="J226" s="18">
        <f t="shared" ref="J226:J289" si="8">1.0633*I226</f>
        <v>637.9799999999999</v>
      </c>
      <c r="K226" s="32">
        <v>623.52</v>
      </c>
      <c r="L226" s="9" t="s">
        <v>108</v>
      </c>
      <c r="M226" s="9" t="s">
        <v>26</v>
      </c>
      <c r="N226" s="9" t="s">
        <v>26</v>
      </c>
      <c r="O226" s="9" t="s">
        <v>27</v>
      </c>
      <c r="P226" s="9" t="s">
        <v>109</v>
      </c>
      <c r="Q226" s="20">
        <v>46194</v>
      </c>
      <c r="R226" s="20">
        <v>46162</v>
      </c>
      <c r="S226" s="9" t="s">
        <v>29</v>
      </c>
      <c r="T226" s="9" t="s">
        <v>30</v>
      </c>
      <c r="U226" s="5">
        <v>45744</v>
      </c>
      <c r="V226" s="5">
        <v>45997</v>
      </c>
    </row>
    <row r="227" spans="1:22" ht="28.5" x14ac:dyDescent="0.25">
      <c r="A227" s="2" t="s">
        <v>35</v>
      </c>
      <c r="B227" s="8" t="s">
        <v>273</v>
      </c>
      <c r="C227" s="8"/>
      <c r="D227" s="3">
        <v>0</v>
      </c>
      <c r="E227" s="7" t="s">
        <v>284</v>
      </c>
      <c r="F227" s="9" t="s">
        <v>24</v>
      </c>
      <c r="G227" s="9"/>
      <c r="H227" s="9">
        <v>1</v>
      </c>
      <c r="I227" s="17">
        <v>200</v>
      </c>
      <c r="J227" s="18">
        <f t="shared" si="8"/>
        <v>212.65999999999997</v>
      </c>
      <c r="K227" s="32">
        <v>207.84</v>
      </c>
      <c r="L227" s="9" t="s">
        <v>108</v>
      </c>
      <c r="M227" s="9" t="s">
        <v>26</v>
      </c>
      <c r="N227" s="9" t="s">
        <v>26</v>
      </c>
      <c r="O227" s="9" t="s">
        <v>27</v>
      </c>
      <c r="P227" s="9" t="s">
        <v>109</v>
      </c>
      <c r="Q227" s="20">
        <v>46194</v>
      </c>
      <c r="R227" s="20">
        <v>46162</v>
      </c>
      <c r="S227" s="9" t="s">
        <v>29</v>
      </c>
      <c r="T227" s="9" t="s">
        <v>30</v>
      </c>
      <c r="U227" s="5">
        <v>45744</v>
      </c>
      <c r="V227" s="5">
        <v>45997</v>
      </c>
    </row>
    <row r="228" spans="1:22" x14ac:dyDescent="0.25">
      <c r="A228" s="2" t="s">
        <v>35</v>
      </c>
      <c r="B228" s="8" t="s">
        <v>285</v>
      </c>
      <c r="C228" s="8"/>
      <c r="D228" s="3">
        <v>0</v>
      </c>
      <c r="E228" s="7" t="s">
        <v>286</v>
      </c>
      <c r="F228" s="9" t="s">
        <v>24</v>
      </c>
      <c r="G228" s="9"/>
      <c r="H228" s="9">
        <v>12</v>
      </c>
      <c r="I228" s="17">
        <v>459</v>
      </c>
      <c r="J228" s="18">
        <f t="shared" si="8"/>
        <v>488.05469999999997</v>
      </c>
      <c r="K228" s="32">
        <f t="shared" si="7"/>
        <v>5856.6563999999998</v>
      </c>
      <c r="L228" s="9" t="s">
        <v>287</v>
      </c>
      <c r="M228" s="9" t="s">
        <v>26</v>
      </c>
      <c r="N228" s="9" t="s">
        <v>26</v>
      </c>
      <c r="O228" s="9" t="s">
        <v>27</v>
      </c>
      <c r="P228" s="9" t="s">
        <v>109</v>
      </c>
      <c r="Q228" s="20">
        <v>46194</v>
      </c>
      <c r="R228" s="20">
        <v>46162</v>
      </c>
      <c r="S228" s="9" t="s">
        <v>29</v>
      </c>
      <c r="T228" s="9" t="s">
        <v>30</v>
      </c>
      <c r="U228" s="5">
        <v>45744</v>
      </c>
      <c r="V228" s="5">
        <v>45997</v>
      </c>
    </row>
    <row r="229" spans="1:22" x14ac:dyDescent="0.25">
      <c r="A229" s="2" t="s">
        <v>35</v>
      </c>
      <c r="B229" s="8" t="s">
        <v>285</v>
      </c>
      <c r="C229" s="8"/>
      <c r="D229" s="3">
        <v>0</v>
      </c>
      <c r="E229" s="7" t="s">
        <v>288</v>
      </c>
      <c r="F229" s="9" t="s">
        <v>24</v>
      </c>
      <c r="G229" s="9"/>
      <c r="H229" s="9">
        <v>12</v>
      </c>
      <c r="I229" s="17">
        <v>364</v>
      </c>
      <c r="J229" s="18">
        <f t="shared" si="8"/>
        <v>387.04119999999995</v>
      </c>
      <c r="K229" s="32">
        <f t="shared" si="7"/>
        <v>4644.4943999999996</v>
      </c>
      <c r="L229" s="9" t="s">
        <v>287</v>
      </c>
      <c r="M229" s="9" t="s">
        <v>26</v>
      </c>
      <c r="N229" s="9" t="s">
        <v>26</v>
      </c>
      <c r="O229" s="9" t="s">
        <v>27</v>
      </c>
      <c r="P229" s="9" t="s">
        <v>109</v>
      </c>
      <c r="Q229" s="20">
        <v>46194</v>
      </c>
      <c r="R229" s="20">
        <v>46162</v>
      </c>
      <c r="S229" s="9" t="s">
        <v>29</v>
      </c>
      <c r="T229" s="9" t="s">
        <v>30</v>
      </c>
      <c r="U229" s="5">
        <v>45744</v>
      </c>
      <c r="V229" s="5">
        <v>45997</v>
      </c>
    </row>
    <row r="230" spans="1:22" x14ac:dyDescent="0.25">
      <c r="A230" s="2" t="s">
        <v>35</v>
      </c>
      <c r="B230" s="8" t="s">
        <v>285</v>
      </c>
      <c r="C230" s="8"/>
      <c r="D230" s="3">
        <v>0</v>
      </c>
      <c r="E230" s="7" t="s">
        <v>289</v>
      </c>
      <c r="F230" s="9" t="s">
        <v>24</v>
      </c>
      <c r="G230" s="9"/>
      <c r="H230" s="9">
        <v>10</v>
      </c>
      <c r="I230" s="17">
        <v>350</v>
      </c>
      <c r="J230" s="18">
        <f t="shared" si="8"/>
        <v>372.15499999999997</v>
      </c>
      <c r="K230" s="32">
        <v>317.8</v>
      </c>
      <c r="L230" s="9" t="s">
        <v>287</v>
      </c>
      <c r="M230" s="9" t="s">
        <v>26</v>
      </c>
      <c r="N230" s="9" t="s">
        <v>26</v>
      </c>
      <c r="O230" s="9" t="s">
        <v>27</v>
      </c>
      <c r="P230" s="9" t="s">
        <v>109</v>
      </c>
      <c r="Q230" s="20">
        <v>46194</v>
      </c>
      <c r="R230" s="20">
        <v>46162</v>
      </c>
      <c r="S230" s="9" t="s">
        <v>29</v>
      </c>
      <c r="T230" s="9" t="s">
        <v>30</v>
      </c>
      <c r="U230" s="5">
        <v>45744</v>
      </c>
      <c r="V230" s="5">
        <v>45997</v>
      </c>
    </row>
    <row r="231" spans="1:22" x14ac:dyDescent="0.25">
      <c r="A231" s="2" t="s">
        <v>35</v>
      </c>
      <c r="B231" s="8" t="s">
        <v>285</v>
      </c>
      <c r="C231" s="8"/>
      <c r="D231" s="3">
        <v>0</v>
      </c>
      <c r="E231" s="7" t="s">
        <v>290</v>
      </c>
      <c r="F231" s="9" t="s">
        <v>24</v>
      </c>
      <c r="G231" s="9"/>
      <c r="H231" s="9">
        <v>1</v>
      </c>
      <c r="I231" s="17">
        <v>0</v>
      </c>
      <c r="J231" s="18">
        <f t="shared" si="8"/>
        <v>0</v>
      </c>
      <c r="K231" s="32">
        <v>100000</v>
      </c>
      <c r="L231" s="9" t="s">
        <v>287</v>
      </c>
      <c r="M231" s="9" t="s">
        <v>26</v>
      </c>
      <c r="N231" s="9" t="s">
        <v>26</v>
      </c>
      <c r="O231" s="9" t="s">
        <v>27</v>
      </c>
      <c r="P231" s="9" t="s">
        <v>109</v>
      </c>
      <c r="Q231" s="20">
        <v>46194</v>
      </c>
      <c r="R231" s="20">
        <v>46162</v>
      </c>
      <c r="S231" s="9" t="s">
        <v>29</v>
      </c>
      <c r="T231" s="9" t="s">
        <v>30</v>
      </c>
      <c r="U231" s="5">
        <v>45744</v>
      </c>
      <c r="V231" s="5">
        <v>45997</v>
      </c>
    </row>
    <row r="232" spans="1:22" ht="42.75" x14ac:dyDescent="0.25">
      <c r="A232" s="2" t="s">
        <v>35</v>
      </c>
      <c r="B232" s="8" t="s">
        <v>285</v>
      </c>
      <c r="C232" s="8"/>
      <c r="D232" s="3">
        <v>0</v>
      </c>
      <c r="E232" s="7" t="s">
        <v>291</v>
      </c>
      <c r="F232" s="9" t="s">
        <v>24</v>
      </c>
      <c r="G232" s="9"/>
      <c r="H232" s="9">
        <v>12</v>
      </c>
      <c r="I232" s="17">
        <v>10888.88</v>
      </c>
      <c r="J232" s="18">
        <f t="shared" si="8"/>
        <v>11578.146103999998</v>
      </c>
      <c r="K232" s="32">
        <f t="shared" si="7"/>
        <v>138937.75324799996</v>
      </c>
      <c r="L232" s="9" t="s">
        <v>287</v>
      </c>
      <c r="M232" s="9" t="s">
        <v>292</v>
      </c>
      <c r="N232" s="9" t="s">
        <v>293</v>
      </c>
      <c r="O232" s="9" t="s">
        <v>26</v>
      </c>
      <c r="P232" s="9" t="s">
        <v>101</v>
      </c>
      <c r="Q232" s="20">
        <v>46041</v>
      </c>
      <c r="R232" s="20">
        <v>46028</v>
      </c>
      <c r="S232" s="9" t="s">
        <v>294</v>
      </c>
      <c r="T232" s="9" t="s">
        <v>30</v>
      </c>
      <c r="U232" s="5">
        <v>45744</v>
      </c>
      <c r="V232" s="5">
        <v>45997</v>
      </c>
    </row>
    <row r="233" spans="1:22" ht="42.75" x14ac:dyDescent="0.25">
      <c r="A233" s="2" t="s">
        <v>35</v>
      </c>
      <c r="B233" s="8" t="s">
        <v>285</v>
      </c>
      <c r="C233" s="8"/>
      <c r="D233" s="3">
        <v>0</v>
      </c>
      <c r="E233" s="7" t="s">
        <v>295</v>
      </c>
      <c r="F233" s="9" t="s">
        <v>24</v>
      </c>
      <c r="G233" s="9"/>
      <c r="H233" s="12">
        <v>7500</v>
      </c>
      <c r="I233" s="17">
        <v>0.11</v>
      </c>
      <c r="J233" s="18">
        <f t="shared" si="8"/>
        <v>0.116963</v>
      </c>
      <c r="K233" s="32">
        <f t="shared" si="7"/>
        <v>877.22249999999997</v>
      </c>
      <c r="L233" s="9" t="s">
        <v>287</v>
      </c>
      <c r="M233" s="9" t="s">
        <v>26</v>
      </c>
      <c r="N233" s="9" t="s">
        <v>26</v>
      </c>
      <c r="O233" s="9" t="s">
        <v>26</v>
      </c>
      <c r="P233" s="9" t="s">
        <v>101</v>
      </c>
      <c r="Q233" s="20">
        <v>46054</v>
      </c>
      <c r="R233" s="20">
        <v>46037</v>
      </c>
      <c r="S233" s="9" t="s">
        <v>294</v>
      </c>
      <c r="T233" s="9" t="s">
        <v>30</v>
      </c>
      <c r="U233" s="5">
        <v>45744</v>
      </c>
      <c r="V233" s="5">
        <v>45997</v>
      </c>
    </row>
    <row r="234" spans="1:22" x14ac:dyDescent="0.25">
      <c r="A234" s="2"/>
      <c r="B234" s="8"/>
      <c r="C234" s="8"/>
      <c r="D234" s="3"/>
      <c r="E234" s="7" t="s">
        <v>296</v>
      </c>
      <c r="F234" s="9" t="s">
        <v>24</v>
      </c>
      <c r="G234" s="9"/>
      <c r="H234" s="12">
        <v>12</v>
      </c>
      <c r="I234" s="17">
        <v>14660</v>
      </c>
      <c r="J234" s="18">
        <f t="shared" si="8"/>
        <v>15587.977999999999</v>
      </c>
      <c r="K234" s="32">
        <f t="shared" si="7"/>
        <v>187055.73599999998</v>
      </c>
      <c r="L234" s="9" t="s">
        <v>287</v>
      </c>
      <c r="M234" s="9" t="s">
        <v>26</v>
      </c>
      <c r="N234" s="9">
        <v>22</v>
      </c>
      <c r="O234" s="9" t="s">
        <v>26</v>
      </c>
      <c r="P234" s="9" t="s">
        <v>109</v>
      </c>
      <c r="Q234" s="9" t="s">
        <v>297</v>
      </c>
      <c r="R234" s="20">
        <v>46280</v>
      </c>
      <c r="S234" s="9" t="s">
        <v>294</v>
      </c>
      <c r="T234" s="9" t="s">
        <v>30</v>
      </c>
      <c r="U234" s="5">
        <v>45744</v>
      </c>
      <c r="V234" s="5">
        <v>45997</v>
      </c>
    </row>
    <row r="235" spans="1:22" x14ac:dyDescent="0.25">
      <c r="A235" s="2" t="s">
        <v>35</v>
      </c>
      <c r="B235" s="8" t="s">
        <v>285</v>
      </c>
      <c r="C235" s="8"/>
      <c r="D235" s="3">
        <v>0</v>
      </c>
      <c r="E235" s="7" t="s">
        <v>298</v>
      </c>
      <c r="F235" s="9" t="s">
        <v>24</v>
      </c>
      <c r="G235" s="9"/>
      <c r="H235" s="9">
        <v>700</v>
      </c>
      <c r="I235" s="17">
        <v>16</v>
      </c>
      <c r="J235" s="18">
        <f t="shared" si="8"/>
        <v>17.012799999999999</v>
      </c>
      <c r="K235" s="32">
        <f t="shared" si="7"/>
        <v>11908.96</v>
      </c>
      <c r="L235" s="9" t="s">
        <v>287</v>
      </c>
      <c r="M235" s="9" t="s">
        <v>26</v>
      </c>
      <c r="N235" s="9">
        <v>27</v>
      </c>
      <c r="O235" s="9" t="s">
        <v>26</v>
      </c>
      <c r="P235" s="9" t="s">
        <v>101</v>
      </c>
      <c r="Q235" s="20">
        <v>46028</v>
      </c>
      <c r="R235" s="20">
        <v>45641</v>
      </c>
      <c r="S235" s="9" t="s">
        <v>294</v>
      </c>
      <c r="T235" s="9" t="s">
        <v>30</v>
      </c>
      <c r="U235" s="5">
        <v>45744</v>
      </c>
      <c r="V235" s="5">
        <v>45997</v>
      </c>
    </row>
    <row r="236" spans="1:22" x14ac:dyDescent="0.25">
      <c r="A236" s="2" t="s">
        <v>35</v>
      </c>
      <c r="B236" s="8" t="s">
        <v>285</v>
      </c>
      <c r="C236" s="8"/>
      <c r="D236" s="3">
        <v>0</v>
      </c>
      <c r="E236" s="7" t="s">
        <v>299</v>
      </c>
      <c r="F236" s="9" t="s">
        <v>24</v>
      </c>
      <c r="G236" s="9"/>
      <c r="H236" s="9">
        <v>2</v>
      </c>
      <c r="I236" s="17">
        <v>6922.5</v>
      </c>
      <c r="J236" s="18">
        <f t="shared" si="8"/>
        <v>7360.6942499999996</v>
      </c>
      <c r="K236" s="32">
        <v>8780</v>
      </c>
      <c r="L236" s="9" t="s">
        <v>287</v>
      </c>
      <c r="M236" s="9" t="s">
        <v>26</v>
      </c>
      <c r="N236" s="9">
        <v>23</v>
      </c>
      <c r="O236" s="9" t="s">
        <v>26</v>
      </c>
      <c r="P236" s="9" t="s">
        <v>28</v>
      </c>
      <c r="Q236" s="20">
        <v>46256</v>
      </c>
      <c r="R236" s="20">
        <v>46223</v>
      </c>
      <c r="S236" s="9" t="s">
        <v>300</v>
      </c>
      <c r="T236" s="9" t="s">
        <v>30</v>
      </c>
      <c r="U236" s="5">
        <v>45744</v>
      </c>
      <c r="V236" s="5">
        <v>45997</v>
      </c>
    </row>
    <row r="237" spans="1:22" x14ac:dyDescent="0.25">
      <c r="A237" s="2" t="s">
        <v>35</v>
      </c>
      <c r="B237" s="8" t="s">
        <v>285</v>
      </c>
      <c r="C237" s="8"/>
      <c r="D237" s="3">
        <v>0</v>
      </c>
      <c r="E237" s="7" t="s">
        <v>301</v>
      </c>
      <c r="F237" s="9" t="s">
        <v>24</v>
      </c>
      <c r="G237" s="9"/>
      <c r="H237" s="9">
        <v>12</v>
      </c>
      <c r="I237" s="17">
        <v>242.87</v>
      </c>
      <c r="J237" s="18">
        <f t="shared" si="8"/>
        <v>258.24367100000001</v>
      </c>
      <c r="K237" s="32">
        <f t="shared" si="7"/>
        <v>3098.9240520000003</v>
      </c>
      <c r="L237" s="9" t="s">
        <v>287</v>
      </c>
      <c r="M237" s="9" t="s">
        <v>27</v>
      </c>
      <c r="N237" s="9">
        <v>31</v>
      </c>
      <c r="O237" s="9" t="s">
        <v>26</v>
      </c>
      <c r="P237" s="9" t="s">
        <v>28</v>
      </c>
      <c r="Q237" s="20">
        <v>46328</v>
      </c>
      <c r="R237" s="9" t="s">
        <v>302</v>
      </c>
      <c r="S237" s="9" t="s">
        <v>303</v>
      </c>
      <c r="T237" s="9" t="s">
        <v>30</v>
      </c>
      <c r="U237" s="5">
        <v>45744</v>
      </c>
      <c r="V237" s="5">
        <v>45997</v>
      </c>
    </row>
    <row r="238" spans="1:22" x14ac:dyDescent="0.25">
      <c r="A238" s="2" t="s">
        <v>35</v>
      </c>
      <c r="B238" s="8" t="s">
        <v>285</v>
      </c>
      <c r="C238" s="8"/>
      <c r="D238" s="3">
        <v>0</v>
      </c>
      <c r="E238" s="7" t="s">
        <v>304</v>
      </c>
      <c r="F238" s="9" t="s">
        <v>24</v>
      </c>
      <c r="G238" s="9"/>
      <c r="H238" s="9">
        <v>1</v>
      </c>
      <c r="I238" s="17">
        <v>0</v>
      </c>
      <c r="J238" s="18">
        <f t="shared" si="8"/>
        <v>0</v>
      </c>
      <c r="K238" s="32">
        <v>8000</v>
      </c>
      <c r="L238" s="9" t="s">
        <v>287</v>
      </c>
      <c r="M238" s="9" t="s">
        <v>305</v>
      </c>
      <c r="N238" s="9" t="s">
        <v>26</v>
      </c>
      <c r="O238" s="9" t="s">
        <v>26</v>
      </c>
      <c r="P238" s="9" t="s">
        <v>306</v>
      </c>
      <c r="Q238" s="20">
        <v>46147</v>
      </c>
      <c r="R238" s="20">
        <v>46185</v>
      </c>
      <c r="S238" s="9" t="s">
        <v>307</v>
      </c>
      <c r="T238" s="9" t="s">
        <v>30</v>
      </c>
      <c r="U238" s="5">
        <v>45744</v>
      </c>
      <c r="V238" s="5">
        <v>45997</v>
      </c>
    </row>
    <row r="239" spans="1:22" x14ac:dyDescent="0.25">
      <c r="A239" s="2" t="s">
        <v>35</v>
      </c>
      <c r="B239" s="8" t="s">
        <v>285</v>
      </c>
      <c r="C239" s="8"/>
      <c r="D239" s="3">
        <v>0</v>
      </c>
      <c r="E239" s="7" t="s">
        <v>308</v>
      </c>
      <c r="F239" s="9" t="s">
        <v>24</v>
      </c>
      <c r="G239" s="9"/>
      <c r="H239" s="9">
        <v>1</v>
      </c>
      <c r="I239" s="17">
        <v>0</v>
      </c>
      <c r="J239" s="18">
        <f t="shared" si="8"/>
        <v>0</v>
      </c>
      <c r="K239" s="32">
        <v>40000</v>
      </c>
      <c r="L239" s="9" t="s">
        <v>287</v>
      </c>
      <c r="M239" s="9" t="s">
        <v>305</v>
      </c>
      <c r="N239" s="9" t="s">
        <v>26</v>
      </c>
      <c r="O239" s="9" t="s">
        <v>26</v>
      </c>
      <c r="P239" s="9" t="s">
        <v>109</v>
      </c>
      <c r="Q239" s="20">
        <v>46357</v>
      </c>
      <c r="R239" s="20">
        <v>46331</v>
      </c>
      <c r="S239" s="9" t="s">
        <v>294</v>
      </c>
      <c r="T239" s="9" t="s">
        <v>30</v>
      </c>
      <c r="U239" s="5">
        <v>45744</v>
      </c>
      <c r="V239" s="5">
        <v>45997</v>
      </c>
    </row>
    <row r="240" spans="1:22" x14ac:dyDescent="0.25">
      <c r="A240" s="2" t="s">
        <v>35</v>
      </c>
      <c r="B240" s="8" t="s">
        <v>285</v>
      </c>
      <c r="C240" s="8"/>
      <c r="D240" s="3">
        <v>0</v>
      </c>
      <c r="E240" s="7" t="s">
        <v>309</v>
      </c>
      <c r="F240" s="9" t="s">
        <v>24</v>
      </c>
      <c r="G240" s="9"/>
      <c r="H240" s="9">
        <v>2</v>
      </c>
      <c r="I240" s="17">
        <v>0</v>
      </c>
      <c r="J240" s="18">
        <f t="shared" si="8"/>
        <v>0</v>
      </c>
      <c r="K240" s="32">
        <v>3000</v>
      </c>
      <c r="L240" s="9" t="s">
        <v>287</v>
      </c>
      <c r="M240" s="9" t="s">
        <v>305</v>
      </c>
      <c r="N240" s="9" t="s">
        <v>26</v>
      </c>
      <c r="O240" s="9" t="s">
        <v>26</v>
      </c>
      <c r="P240" s="9" t="s">
        <v>109</v>
      </c>
      <c r="Q240" s="20">
        <v>46256</v>
      </c>
      <c r="R240" s="20">
        <v>46213</v>
      </c>
      <c r="S240" s="9" t="s">
        <v>294</v>
      </c>
      <c r="T240" s="9" t="s">
        <v>30</v>
      </c>
      <c r="U240" s="5">
        <v>45744</v>
      </c>
      <c r="V240" s="5">
        <v>45997</v>
      </c>
    </row>
    <row r="241" spans="1:22" x14ac:dyDescent="0.25">
      <c r="A241" s="2" t="s">
        <v>35</v>
      </c>
      <c r="B241" s="8" t="s">
        <v>285</v>
      </c>
      <c r="C241" s="8"/>
      <c r="D241" s="3">
        <v>0</v>
      </c>
      <c r="E241" s="7" t="s">
        <v>310</v>
      </c>
      <c r="F241" s="9" t="s">
        <v>24</v>
      </c>
      <c r="G241" s="9"/>
      <c r="H241" s="9">
        <v>12</v>
      </c>
      <c r="I241" s="17">
        <v>199.9</v>
      </c>
      <c r="J241" s="18">
        <f t="shared" si="8"/>
        <v>212.55366999999998</v>
      </c>
      <c r="K241" s="32">
        <f t="shared" si="7"/>
        <v>2550.6440399999997</v>
      </c>
      <c r="L241" s="9" t="s">
        <v>287</v>
      </c>
      <c r="M241" s="9" t="s">
        <v>26</v>
      </c>
      <c r="N241" s="9">
        <v>21</v>
      </c>
      <c r="O241" s="9" t="s">
        <v>26</v>
      </c>
      <c r="P241" s="9" t="s">
        <v>28</v>
      </c>
      <c r="Q241" s="20">
        <v>46272</v>
      </c>
      <c r="R241" s="20">
        <v>46249</v>
      </c>
      <c r="S241" s="9" t="s">
        <v>294</v>
      </c>
      <c r="T241" s="9" t="s">
        <v>30</v>
      </c>
      <c r="U241" s="5">
        <v>45744</v>
      </c>
      <c r="V241" s="5">
        <v>45997</v>
      </c>
    </row>
    <row r="242" spans="1:22" x14ac:dyDescent="0.25">
      <c r="A242" s="2" t="s">
        <v>35</v>
      </c>
      <c r="B242" s="8" t="s">
        <v>285</v>
      </c>
      <c r="C242" s="8"/>
      <c r="D242" s="3">
        <v>0</v>
      </c>
      <c r="E242" s="7" t="s">
        <v>311</v>
      </c>
      <c r="F242" s="9" t="s">
        <v>24</v>
      </c>
      <c r="G242" s="9"/>
      <c r="H242" s="9">
        <v>1</v>
      </c>
      <c r="I242" s="17">
        <v>0</v>
      </c>
      <c r="J242" s="18">
        <f t="shared" si="8"/>
        <v>0</v>
      </c>
      <c r="K242" s="32">
        <v>1000</v>
      </c>
      <c r="L242" s="9" t="s">
        <v>287</v>
      </c>
      <c r="M242" s="9" t="s">
        <v>292</v>
      </c>
      <c r="N242" s="9" t="s">
        <v>26</v>
      </c>
      <c r="O242" s="9" t="s">
        <v>26</v>
      </c>
      <c r="P242" s="9" t="s">
        <v>109</v>
      </c>
      <c r="Q242" s="20">
        <v>46147</v>
      </c>
      <c r="R242" s="20">
        <v>46114</v>
      </c>
      <c r="S242" s="9" t="s">
        <v>294</v>
      </c>
      <c r="T242" s="9" t="s">
        <v>30</v>
      </c>
      <c r="U242" s="5">
        <v>45744</v>
      </c>
      <c r="V242" s="5">
        <v>45997</v>
      </c>
    </row>
    <row r="243" spans="1:22" x14ac:dyDescent="0.25">
      <c r="A243" s="2" t="s">
        <v>35</v>
      </c>
      <c r="B243" s="8" t="s">
        <v>285</v>
      </c>
      <c r="C243" s="8"/>
      <c r="D243" s="3">
        <v>0</v>
      </c>
      <c r="E243" s="7" t="s">
        <v>312</v>
      </c>
      <c r="F243" s="9" t="s">
        <v>24</v>
      </c>
      <c r="G243" s="9"/>
      <c r="H243" s="9">
        <v>4</v>
      </c>
      <c r="I243" s="17">
        <v>3810</v>
      </c>
      <c r="J243" s="18">
        <f t="shared" si="8"/>
        <v>4051.1729999999998</v>
      </c>
      <c r="K243" s="32">
        <v>16725.16</v>
      </c>
      <c r="L243" s="9" t="s">
        <v>287</v>
      </c>
      <c r="M243" s="9" t="s">
        <v>292</v>
      </c>
      <c r="N243" s="9">
        <v>12</v>
      </c>
      <c r="O243" s="9" t="s">
        <v>26</v>
      </c>
      <c r="P243" s="9" t="s">
        <v>28</v>
      </c>
      <c r="Q243" s="20">
        <v>46038</v>
      </c>
      <c r="R243" s="9" t="s">
        <v>313</v>
      </c>
      <c r="S243" s="9" t="s">
        <v>294</v>
      </c>
      <c r="T243" s="9" t="s">
        <v>30</v>
      </c>
      <c r="U243" s="5">
        <v>45744</v>
      </c>
      <c r="V243" s="5">
        <v>45997</v>
      </c>
    </row>
    <row r="244" spans="1:22" ht="28.5" x14ac:dyDescent="0.25">
      <c r="A244" s="2" t="s">
        <v>35</v>
      </c>
      <c r="B244" s="8" t="s">
        <v>285</v>
      </c>
      <c r="C244" s="8"/>
      <c r="D244" s="3">
        <v>0</v>
      </c>
      <c r="E244" s="7" t="s">
        <v>314</v>
      </c>
      <c r="F244" s="9" t="s">
        <v>24</v>
      </c>
      <c r="G244" s="9"/>
      <c r="H244" s="9">
        <v>12</v>
      </c>
      <c r="I244" s="17">
        <v>7492.83</v>
      </c>
      <c r="J244" s="18">
        <f t="shared" si="8"/>
        <v>7967.1261389999991</v>
      </c>
      <c r="K244" s="32">
        <f t="shared" si="7"/>
        <v>95605.513667999985</v>
      </c>
      <c r="L244" s="9" t="s">
        <v>287</v>
      </c>
      <c r="M244" s="9" t="s">
        <v>292</v>
      </c>
      <c r="N244" s="9" t="s">
        <v>26</v>
      </c>
      <c r="O244" s="9" t="s">
        <v>26</v>
      </c>
      <c r="P244" s="9" t="s">
        <v>28</v>
      </c>
      <c r="Q244" s="20">
        <v>46357</v>
      </c>
      <c r="R244" s="20">
        <v>46331</v>
      </c>
      <c r="S244" s="9" t="s">
        <v>294</v>
      </c>
      <c r="T244" s="9" t="s">
        <v>30</v>
      </c>
      <c r="U244" s="5">
        <v>45744</v>
      </c>
      <c r="V244" s="5">
        <v>45997</v>
      </c>
    </row>
    <row r="245" spans="1:22" x14ac:dyDescent="0.25">
      <c r="A245" s="2" t="s">
        <v>35</v>
      </c>
      <c r="B245" s="8" t="s">
        <v>285</v>
      </c>
      <c r="C245" s="8"/>
      <c r="D245" s="3">
        <v>0</v>
      </c>
      <c r="E245" s="7" t="s">
        <v>315</v>
      </c>
      <c r="F245" s="9" t="s">
        <v>24</v>
      </c>
      <c r="G245" s="9"/>
      <c r="H245" s="9">
        <v>1</v>
      </c>
      <c r="I245" s="17">
        <v>9640</v>
      </c>
      <c r="J245" s="18">
        <f t="shared" si="8"/>
        <v>10250.212</v>
      </c>
      <c r="K245" s="32">
        <v>17963</v>
      </c>
      <c r="L245" s="9" t="s">
        <v>287</v>
      </c>
      <c r="M245" s="9" t="s">
        <v>26</v>
      </c>
      <c r="N245" s="9">
        <v>13</v>
      </c>
      <c r="O245" s="9" t="s">
        <v>26</v>
      </c>
      <c r="P245" s="9" t="s">
        <v>316</v>
      </c>
      <c r="Q245" s="20">
        <v>46129</v>
      </c>
      <c r="R245" s="20">
        <v>46083</v>
      </c>
      <c r="S245" s="9" t="s">
        <v>317</v>
      </c>
      <c r="T245" s="9" t="s">
        <v>30</v>
      </c>
      <c r="U245" s="5">
        <v>45744</v>
      </c>
      <c r="V245" s="5">
        <v>45997</v>
      </c>
    </row>
    <row r="246" spans="1:22" x14ac:dyDescent="0.25">
      <c r="A246" s="2" t="s">
        <v>35</v>
      </c>
      <c r="B246" s="8" t="s">
        <v>285</v>
      </c>
      <c r="C246" s="8"/>
      <c r="D246" s="3">
        <v>0</v>
      </c>
      <c r="E246" s="7" t="s">
        <v>318</v>
      </c>
      <c r="F246" s="9" t="s">
        <v>24</v>
      </c>
      <c r="G246" s="9"/>
      <c r="H246" s="9">
        <v>2</v>
      </c>
      <c r="I246" s="17">
        <v>0</v>
      </c>
      <c r="J246" s="18">
        <f t="shared" si="8"/>
        <v>0</v>
      </c>
      <c r="K246" s="32">
        <v>2500</v>
      </c>
      <c r="L246" s="9" t="s">
        <v>287</v>
      </c>
      <c r="M246" s="9"/>
      <c r="N246" s="9"/>
      <c r="O246" s="9"/>
      <c r="P246" s="9"/>
      <c r="Q246" s="9"/>
      <c r="R246" s="9"/>
      <c r="S246" s="9" t="s">
        <v>294</v>
      </c>
      <c r="T246" s="9" t="s">
        <v>30</v>
      </c>
      <c r="U246" s="5">
        <v>45744</v>
      </c>
      <c r="V246" s="5">
        <v>45997</v>
      </c>
    </row>
    <row r="247" spans="1:22" x14ac:dyDescent="0.25">
      <c r="A247" s="2" t="s">
        <v>35</v>
      </c>
      <c r="B247" s="8" t="s">
        <v>285</v>
      </c>
      <c r="C247" s="8"/>
      <c r="D247" s="3">
        <v>0</v>
      </c>
      <c r="E247" s="7" t="s">
        <v>319</v>
      </c>
      <c r="F247" s="9" t="s">
        <v>24</v>
      </c>
      <c r="G247" s="9"/>
      <c r="H247" s="9">
        <v>20</v>
      </c>
      <c r="I247" s="17">
        <v>178</v>
      </c>
      <c r="J247" s="18">
        <f t="shared" si="8"/>
        <v>189.26739999999998</v>
      </c>
      <c r="K247" s="32">
        <f>J247*H247</f>
        <v>3785.3479999999995</v>
      </c>
      <c r="L247" s="9" t="s">
        <v>287</v>
      </c>
      <c r="M247" s="9" t="s">
        <v>320</v>
      </c>
      <c r="N247" s="9"/>
      <c r="O247" s="9"/>
      <c r="P247" s="9"/>
      <c r="Q247" s="9"/>
      <c r="R247" s="9"/>
      <c r="S247" s="9"/>
      <c r="T247" s="9"/>
      <c r="U247" s="5"/>
      <c r="V247" s="5"/>
    </row>
    <row r="248" spans="1:22" x14ac:dyDescent="0.25">
      <c r="A248" s="2" t="s">
        <v>35</v>
      </c>
      <c r="B248" s="8" t="s">
        <v>285</v>
      </c>
      <c r="C248" s="8"/>
      <c r="D248" s="3">
        <v>0</v>
      </c>
      <c r="E248" s="7" t="s">
        <v>321</v>
      </c>
      <c r="F248" s="9" t="s">
        <v>24</v>
      </c>
      <c r="G248" s="9"/>
      <c r="H248" s="9">
        <v>30</v>
      </c>
      <c r="I248" s="17">
        <v>248</v>
      </c>
      <c r="J248" s="18">
        <f t="shared" si="8"/>
        <v>263.69839999999999</v>
      </c>
      <c r="K248" s="32">
        <f>J248*H248</f>
        <v>7910.9519999999993</v>
      </c>
      <c r="L248" s="9" t="s">
        <v>287</v>
      </c>
      <c r="M248" s="9"/>
      <c r="N248" s="9"/>
      <c r="O248" s="9"/>
      <c r="P248" s="9"/>
      <c r="Q248" s="9"/>
      <c r="R248" s="9"/>
      <c r="S248" s="9"/>
      <c r="T248" s="9"/>
      <c r="U248" s="5"/>
      <c r="V248" s="5"/>
    </row>
    <row r="249" spans="1:22" ht="42.75" x14ac:dyDescent="0.25">
      <c r="A249" s="2" t="s">
        <v>35</v>
      </c>
      <c r="B249" s="8" t="s">
        <v>285</v>
      </c>
      <c r="C249" s="8"/>
      <c r="D249" s="3">
        <v>0</v>
      </c>
      <c r="E249" s="7" t="s">
        <v>322</v>
      </c>
      <c r="F249" s="9" t="s">
        <v>24</v>
      </c>
      <c r="G249" s="9"/>
      <c r="H249" s="9">
        <v>140</v>
      </c>
      <c r="I249" s="17">
        <v>195</v>
      </c>
      <c r="J249" s="18">
        <f t="shared" si="8"/>
        <v>207.34349999999998</v>
      </c>
      <c r="K249" s="32">
        <v>2600</v>
      </c>
      <c r="L249" s="9" t="s">
        <v>287</v>
      </c>
      <c r="M249" s="9" t="s">
        <v>26</v>
      </c>
      <c r="N249" s="9">
        <v>25</v>
      </c>
      <c r="O249" s="9" t="s">
        <v>26</v>
      </c>
      <c r="P249" s="9" t="s">
        <v>101</v>
      </c>
      <c r="Q249" s="20">
        <v>46023</v>
      </c>
      <c r="R249" s="20">
        <v>46367</v>
      </c>
      <c r="S249" s="9" t="s">
        <v>317</v>
      </c>
      <c r="T249" s="9" t="s">
        <v>30</v>
      </c>
      <c r="U249" s="5">
        <v>45744</v>
      </c>
      <c r="V249" s="5">
        <v>45997</v>
      </c>
    </row>
    <row r="250" spans="1:22" ht="71.25" x14ac:dyDescent="0.25">
      <c r="A250" s="2" t="s">
        <v>35</v>
      </c>
      <c r="B250" s="8" t="s">
        <v>285</v>
      </c>
      <c r="C250" s="8"/>
      <c r="D250" s="3">
        <v>0</v>
      </c>
      <c r="E250" s="7" t="s">
        <v>323</v>
      </c>
      <c r="F250" s="9" t="s">
        <v>24</v>
      </c>
      <c r="G250" s="9"/>
      <c r="H250" s="9">
        <v>1</v>
      </c>
      <c r="I250" s="17">
        <v>0</v>
      </c>
      <c r="J250" s="18">
        <f t="shared" si="8"/>
        <v>0</v>
      </c>
      <c r="K250" s="32">
        <v>8139.75</v>
      </c>
      <c r="L250" s="9" t="s">
        <v>287</v>
      </c>
      <c r="M250" s="9" t="s">
        <v>26</v>
      </c>
      <c r="N250" s="9">
        <v>2</v>
      </c>
      <c r="O250" s="9" t="s">
        <v>26</v>
      </c>
      <c r="P250" s="9" t="s">
        <v>28</v>
      </c>
      <c r="Q250" s="20">
        <v>46038</v>
      </c>
      <c r="R250" s="20">
        <v>46371</v>
      </c>
      <c r="S250" s="9" t="s">
        <v>294</v>
      </c>
      <c r="T250" s="9" t="s">
        <v>30</v>
      </c>
      <c r="U250" s="5">
        <v>45744</v>
      </c>
      <c r="V250" s="5">
        <v>45997</v>
      </c>
    </row>
    <row r="251" spans="1:22" x14ac:dyDescent="0.25">
      <c r="A251" s="2" t="s">
        <v>35</v>
      </c>
      <c r="B251" s="8" t="s">
        <v>285</v>
      </c>
      <c r="C251" s="8"/>
      <c r="D251" s="3">
        <v>0</v>
      </c>
      <c r="E251" s="13" t="s">
        <v>324</v>
      </c>
      <c r="F251" s="9" t="s">
        <v>24</v>
      </c>
      <c r="G251" s="14"/>
      <c r="H251" s="14">
        <v>5</v>
      </c>
      <c r="I251" s="17">
        <v>9896.4</v>
      </c>
      <c r="J251" s="18">
        <f t="shared" si="8"/>
        <v>10522.842119999999</v>
      </c>
      <c r="K251" s="32">
        <v>12156.34</v>
      </c>
      <c r="L251" s="9" t="s">
        <v>287</v>
      </c>
      <c r="M251" s="14" t="s">
        <v>26</v>
      </c>
      <c r="N251" s="14">
        <v>18</v>
      </c>
      <c r="O251" s="14" t="s">
        <v>26</v>
      </c>
      <c r="P251" s="14" t="s">
        <v>28</v>
      </c>
      <c r="Q251" s="35">
        <v>46177</v>
      </c>
      <c r="R251" s="35">
        <v>45414</v>
      </c>
      <c r="S251" s="14" t="s">
        <v>294</v>
      </c>
      <c r="T251" s="9" t="s">
        <v>30</v>
      </c>
      <c r="U251" s="5">
        <v>45744</v>
      </c>
      <c r="V251" s="5">
        <v>45997</v>
      </c>
    </row>
    <row r="252" spans="1:22" x14ac:dyDescent="0.25">
      <c r="A252" s="2" t="s">
        <v>35</v>
      </c>
      <c r="B252" s="8" t="s">
        <v>285</v>
      </c>
      <c r="C252" s="8"/>
      <c r="D252" s="3">
        <v>0</v>
      </c>
      <c r="E252" s="7" t="s">
        <v>325</v>
      </c>
      <c r="F252" s="9" t="s">
        <v>24</v>
      </c>
      <c r="G252" s="9"/>
      <c r="H252" s="9">
        <v>12</v>
      </c>
      <c r="I252" s="17">
        <v>57.36</v>
      </c>
      <c r="J252" s="18">
        <f t="shared" si="8"/>
        <v>60.990887999999991</v>
      </c>
      <c r="K252" s="32">
        <f t="shared" si="7"/>
        <v>731.89065599999992</v>
      </c>
      <c r="L252" s="9" t="s">
        <v>287</v>
      </c>
      <c r="M252" s="9" t="s">
        <v>26</v>
      </c>
      <c r="N252" s="9">
        <v>5</v>
      </c>
      <c r="O252" s="9" t="s">
        <v>26</v>
      </c>
      <c r="P252" s="9" t="s">
        <v>28</v>
      </c>
      <c r="Q252" s="20">
        <v>46101</v>
      </c>
      <c r="R252" s="20">
        <v>46068</v>
      </c>
      <c r="S252" s="9" t="s">
        <v>294</v>
      </c>
      <c r="T252" s="9" t="s">
        <v>30</v>
      </c>
      <c r="U252" s="5">
        <v>45744</v>
      </c>
      <c r="V252" s="5">
        <v>45997</v>
      </c>
    </row>
    <row r="253" spans="1:22" x14ac:dyDescent="0.25">
      <c r="A253" s="2" t="s">
        <v>35</v>
      </c>
      <c r="B253" s="8" t="s">
        <v>285</v>
      </c>
      <c r="C253" s="8"/>
      <c r="D253" s="3">
        <v>0</v>
      </c>
      <c r="E253" s="15" t="s">
        <v>326</v>
      </c>
      <c r="F253" s="9" t="s">
        <v>24</v>
      </c>
      <c r="G253" s="16"/>
      <c r="H253" s="16">
        <v>12</v>
      </c>
      <c r="I253" s="17">
        <v>62632.01</v>
      </c>
      <c r="J253" s="18">
        <f t="shared" si="8"/>
        <v>66596.616232999993</v>
      </c>
      <c r="K253" s="32">
        <f t="shared" si="7"/>
        <v>799159.39479599986</v>
      </c>
      <c r="L253" s="9" t="s">
        <v>287</v>
      </c>
      <c r="M253" s="16" t="s">
        <v>27</v>
      </c>
      <c r="N253" s="16">
        <v>24</v>
      </c>
      <c r="O253" s="16" t="s">
        <v>26</v>
      </c>
      <c r="P253" s="16" t="s">
        <v>109</v>
      </c>
      <c r="Q253" s="36">
        <v>46274</v>
      </c>
      <c r="R253" s="36">
        <v>46218</v>
      </c>
      <c r="S253" s="16" t="s">
        <v>294</v>
      </c>
      <c r="T253" s="9" t="s">
        <v>30</v>
      </c>
      <c r="U253" s="5">
        <v>45744</v>
      </c>
      <c r="V253" s="5">
        <v>45997</v>
      </c>
    </row>
    <row r="254" spans="1:22" x14ac:dyDescent="0.25">
      <c r="A254" s="2" t="s">
        <v>35</v>
      </c>
      <c r="B254" s="8" t="s">
        <v>285</v>
      </c>
      <c r="C254" s="8"/>
      <c r="D254" s="3">
        <v>0</v>
      </c>
      <c r="E254" s="7" t="s">
        <v>327</v>
      </c>
      <c r="F254" s="9" t="s">
        <v>24</v>
      </c>
      <c r="G254" s="9"/>
      <c r="H254" s="9">
        <v>12</v>
      </c>
      <c r="I254" s="17">
        <v>54085.29</v>
      </c>
      <c r="J254" s="18">
        <f t="shared" si="8"/>
        <v>57508.888856999998</v>
      </c>
      <c r="K254" s="32">
        <f t="shared" si="7"/>
        <v>690106.66628400004</v>
      </c>
      <c r="L254" s="9" t="s">
        <v>287</v>
      </c>
      <c r="M254" s="9"/>
      <c r="N254" s="9"/>
      <c r="O254" s="9"/>
      <c r="P254" s="9"/>
      <c r="Q254" s="9"/>
      <c r="R254" s="9"/>
      <c r="S254" s="9" t="s">
        <v>294</v>
      </c>
      <c r="T254" s="9" t="s">
        <v>30</v>
      </c>
      <c r="U254" s="5">
        <v>45744</v>
      </c>
      <c r="V254" s="5">
        <v>45997</v>
      </c>
    </row>
    <row r="255" spans="1:22" ht="28.5" x14ac:dyDescent="0.25">
      <c r="A255" s="2" t="s">
        <v>35</v>
      </c>
      <c r="B255" s="8" t="s">
        <v>285</v>
      </c>
      <c r="C255" s="8"/>
      <c r="D255" s="3">
        <v>0</v>
      </c>
      <c r="E255" s="7" t="s">
        <v>328</v>
      </c>
      <c r="F255" s="9" t="s">
        <v>24</v>
      </c>
      <c r="G255" s="9"/>
      <c r="H255" s="9">
        <v>12</v>
      </c>
      <c r="I255" s="17">
        <v>4000</v>
      </c>
      <c r="J255" s="18">
        <f t="shared" si="8"/>
        <v>4253.2</v>
      </c>
      <c r="K255" s="32">
        <f t="shared" si="7"/>
        <v>51038.399999999994</v>
      </c>
      <c r="L255" s="9" t="s">
        <v>287</v>
      </c>
      <c r="M255" s="9" t="s">
        <v>26</v>
      </c>
      <c r="N255" s="9">
        <v>28</v>
      </c>
      <c r="O255" s="9" t="s">
        <v>26</v>
      </c>
      <c r="P255" s="9" t="s">
        <v>109</v>
      </c>
      <c r="Q255" s="20">
        <v>46341</v>
      </c>
      <c r="R255" s="20">
        <v>46306</v>
      </c>
      <c r="S255" s="9" t="s">
        <v>294</v>
      </c>
      <c r="T255" s="9" t="s">
        <v>30</v>
      </c>
      <c r="U255" s="5">
        <v>45744</v>
      </c>
      <c r="V255" s="5">
        <v>45997</v>
      </c>
    </row>
    <row r="256" spans="1:22" x14ac:dyDescent="0.25">
      <c r="A256" s="2" t="s">
        <v>35</v>
      </c>
      <c r="B256" s="8" t="s">
        <v>285</v>
      </c>
      <c r="C256" s="8"/>
      <c r="D256" s="3">
        <v>0</v>
      </c>
      <c r="E256" s="7" t="s">
        <v>329</v>
      </c>
      <c r="F256" s="9" t="s">
        <v>24</v>
      </c>
      <c r="G256" s="9"/>
      <c r="H256" s="9">
        <v>12</v>
      </c>
      <c r="I256" s="17">
        <v>0</v>
      </c>
      <c r="J256" s="18">
        <f t="shared" si="8"/>
        <v>0</v>
      </c>
      <c r="K256" s="32">
        <v>1000</v>
      </c>
      <c r="L256" s="9" t="s">
        <v>287</v>
      </c>
      <c r="M256" s="9" t="s">
        <v>26</v>
      </c>
      <c r="N256" s="9" t="s">
        <v>26</v>
      </c>
      <c r="O256" s="9" t="s">
        <v>26</v>
      </c>
      <c r="P256" s="9" t="s">
        <v>28</v>
      </c>
      <c r="Q256" s="20">
        <v>46054</v>
      </c>
      <c r="R256" s="20">
        <v>46034</v>
      </c>
      <c r="S256" s="9" t="s">
        <v>294</v>
      </c>
      <c r="T256" s="9" t="s">
        <v>30</v>
      </c>
      <c r="U256" s="5">
        <v>45744</v>
      </c>
      <c r="V256" s="5">
        <v>45997</v>
      </c>
    </row>
    <row r="257" spans="1:22" x14ac:dyDescent="0.25">
      <c r="A257" s="2" t="s">
        <v>35</v>
      </c>
      <c r="B257" s="8" t="s">
        <v>285</v>
      </c>
      <c r="C257" s="8"/>
      <c r="D257" s="3">
        <v>0</v>
      </c>
      <c r="E257" s="7" t="s">
        <v>330</v>
      </c>
      <c r="F257" s="9" t="s">
        <v>24</v>
      </c>
      <c r="G257" s="9"/>
      <c r="H257" s="9">
        <v>12</v>
      </c>
      <c r="I257" s="17">
        <v>303.70999999999998</v>
      </c>
      <c r="J257" s="18">
        <f t="shared" si="8"/>
        <v>322.93484299999994</v>
      </c>
      <c r="K257" s="32">
        <f t="shared" ref="K257:K320" si="9">J257*H257</f>
        <v>3875.2181159999991</v>
      </c>
      <c r="L257" s="9" t="s">
        <v>287</v>
      </c>
      <c r="M257" s="9" t="s">
        <v>27</v>
      </c>
      <c r="N257" s="9">
        <v>16</v>
      </c>
      <c r="O257" s="9" t="s">
        <v>26</v>
      </c>
      <c r="P257" s="9" t="s">
        <v>28</v>
      </c>
      <c r="Q257" s="20">
        <v>46339</v>
      </c>
      <c r="R257" s="20">
        <v>46300</v>
      </c>
      <c r="S257" s="9" t="s">
        <v>294</v>
      </c>
      <c r="T257" s="9" t="s">
        <v>30</v>
      </c>
      <c r="U257" s="5">
        <v>45744</v>
      </c>
      <c r="V257" s="5">
        <v>45997</v>
      </c>
    </row>
    <row r="258" spans="1:22" x14ac:dyDescent="0.25">
      <c r="A258" s="2" t="s">
        <v>35</v>
      </c>
      <c r="B258" s="8" t="s">
        <v>285</v>
      </c>
      <c r="C258" s="8"/>
      <c r="D258" s="3">
        <v>0</v>
      </c>
      <c r="E258" s="7" t="s">
        <v>331</v>
      </c>
      <c r="F258" s="9" t="s">
        <v>24</v>
      </c>
      <c r="G258" s="9"/>
      <c r="H258" s="9">
        <v>12</v>
      </c>
      <c r="I258" s="17">
        <v>30594.560000000001</v>
      </c>
      <c r="J258" s="18">
        <f t="shared" si="8"/>
        <v>32531.195647999997</v>
      </c>
      <c r="K258" s="32">
        <v>326851.19</v>
      </c>
      <c r="L258" s="9" t="s">
        <v>287</v>
      </c>
      <c r="M258" s="9" t="s">
        <v>26</v>
      </c>
      <c r="N258" s="9">
        <v>2</v>
      </c>
      <c r="O258" s="9" t="s">
        <v>26</v>
      </c>
      <c r="P258" s="9" t="s">
        <v>101</v>
      </c>
      <c r="Q258" s="20">
        <v>46387</v>
      </c>
      <c r="R258" s="20">
        <v>46357</v>
      </c>
      <c r="S258" s="9" t="s">
        <v>294</v>
      </c>
      <c r="T258" s="9" t="s">
        <v>30</v>
      </c>
      <c r="U258" s="5">
        <v>45744</v>
      </c>
      <c r="V258" s="5">
        <v>45997</v>
      </c>
    </row>
    <row r="259" spans="1:22" x14ac:dyDescent="0.25">
      <c r="A259" s="2" t="s">
        <v>35</v>
      </c>
      <c r="B259" s="8" t="s">
        <v>285</v>
      </c>
      <c r="C259" s="8"/>
      <c r="D259" s="3">
        <v>0</v>
      </c>
      <c r="E259" s="7" t="s">
        <v>332</v>
      </c>
      <c r="F259" s="9" t="s">
        <v>24</v>
      </c>
      <c r="G259" s="9"/>
      <c r="H259" s="9">
        <v>12</v>
      </c>
      <c r="I259" s="17">
        <v>1547.45</v>
      </c>
      <c r="J259" s="18">
        <f t="shared" si="8"/>
        <v>1645.403585</v>
      </c>
      <c r="K259" s="32">
        <f t="shared" si="9"/>
        <v>19744.84302</v>
      </c>
      <c r="L259" s="9" t="s">
        <v>287</v>
      </c>
      <c r="M259" s="9" t="s">
        <v>26</v>
      </c>
      <c r="N259" s="9">
        <v>12</v>
      </c>
      <c r="O259" s="9" t="s">
        <v>26</v>
      </c>
      <c r="P259" s="9" t="s">
        <v>101</v>
      </c>
      <c r="Q259" s="20">
        <v>46028</v>
      </c>
      <c r="R259" s="20">
        <v>46024</v>
      </c>
      <c r="S259" s="9" t="s">
        <v>294</v>
      </c>
      <c r="T259" s="9" t="s">
        <v>30</v>
      </c>
      <c r="U259" s="5">
        <v>45744</v>
      </c>
      <c r="V259" s="5">
        <v>45997</v>
      </c>
    </row>
    <row r="260" spans="1:22" ht="28.5" x14ac:dyDescent="0.25">
      <c r="A260" s="2" t="s">
        <v>35</v>
      </c>
      <c r="B260" s="8" t="s">
        <v>285</v>
      </c>
      <c r="C260" s="8"/>
      <c r="D260" s="3">
        <v>0</v>
      </c>
      <c r="E260" s="7" t="s">
        <v>333</v>
      </c>
      <c r="F260" s="9" t="s">
        <v>24</v>
      </c>
      <c r="G260" s="9"/>
      <c r="H260" s="9">
        <v>12</v>
      </c>
      <c r="I260" s="17">
        <v>7325.1</v>
      </c>
      <c r="J260" s="18">
        <f t="shared" si="8"/>
        <v>7788.7788299999993</v>
      </c>
      <c r="K260" s="32">
        <v>171785</v>
      </c>
      <c r="L260" s="9" t="s">
        <v>287</v>
      </c>
      <c r="M260" s="9" t="s">
        <v>26</v>
      </c>
      <c r="N260" s="9" t="s">
        <v>26</v>
      </c>
      <c r="O260" s="9" t="s">
        <v>26</v>
      </c>
      <c r="P260" s="9" t="s">
        <v>101</v>
      </c>
      <c r="Q260" s="20">
        <v>46041</v>
      </c>
      <c r="R260" s="20">
        <v>46032</v>
      </c>
      <c r="S260" s="9" t="s">
        <v>294</v>
      </c>
      <c r="T260" s="9" t="s">
        <v>30</v>
      </c>
      <c r="U260" s="5">
        <v>45744</v>
      </c>
      <c r="V260" s="5">
        <v>45997</v>
      </c>
    </row>
    <row r="261" spans="1:22" x14ac:dyDescent="0.25">
      <c r="A261" s="2" t="s">
        <v>35</v>
      </c>
      <c r="B261" s="8" t="s">
        <v>285</v>
      </c>
      <c r="C261" s="8"/>
      <c r="D261" s="3">
        <v>0</v>
      </c>
      <c r="E261" s="7" t="s">
        <v>334</v>
      </c>
      <c r="F261" s="9" t="s">
        <v>24</v>
      </c>
      <c r="G261" s="9"/>
      <c r="H261" s="9">
        <v>12</v>
      </c>
      <c r="I261" s="17">
        <v>1947.25</v>
      </c>
      <c r="J261" s="18">
        <f t="shared" si="8"/>
        <v>2070.510925</v>
      </c>
      <c r="K261" s="32">
        <v>59328.35</v>
      </c>
      <c r="L261" s="9" t="s">
        <v>287</v>
      </c>
      <c r="M261" s="9" t="s">
        <v>26</v>
      </c>
      <c r="N261" s="9" t="s">
        <v>26</v>
      </c>
      <c r="O261" s="9" t="s">
        <v>26</v>
      </c>
      <c r="P261" s="9" t="s">
        <v>101</v>
      </c>
      <c r="Q261" s="20">
        <v>46034</v>
      </c>
      <c r="R261" s="20">
        <v>46032</v>
      </c>
      <c r="S261" s="9" t="s">
        <v>294</v>
      </c>
      <c r="T261" s="9" t="s">
        <v>30</v>
      </c>
      <c r="U261" s="5">
        <v>45744</v>
      </c>
      <c r="V261" s="5">
        <v>45997</v>
      </c>
    </row>
    <row r="262" spans="1:22" x14ac:dyDescent="0.25">
      <c r="A262" s="2" t="s">
        <v>35</v>
      </c>
      <c r="B262" s="8" t="s">
        <v>285</v>
      </c>
      <c r="C262" s="8"/>
      <c r="D262" s="3">
        <v>0</v>
      </c>
      <c r="E262" s="7" t="s">
        <v>335</v>
      </c>
      <c r="F262" s="9" t="s">
        <v>24</v>
      </c>
      <c r="G262" s="9"/>
      <c r="H262" s="9">
        <v>12</v>
      </c>
      <c r="I262" s="17">
        <v>60</v>
      </c>
      <c r="J262" s="18">
        <f t="shared" si="8"/>
        <v>63.797999999999995</v>
      </c>
      <c r="K262" s="32">
        <f t="shared" si="9"/>
        <v>765.57599999999991</v>
      </c>
      <c r="L262" s="9" t="s">
        <v>287</v>
      </c>
      <c r="M262" s="9" t="s">
        <v>26</v>
      </c>
      <c r="N262" s="9" t="s">
        <v>26</v>
      </c>
      <c r="O262" s="9" t="s">
        <v>26</v>
      </c>
      <c r="P262" s="9" t="s">
        <v>28</v>
      </c>
      <c r="Q262" s="20">
        <v>46092</v>
      </c>
      <c r="R262" s="20">
        <v>46058</v>
      </c>
      <c r="S262" s="9" t="s">
        <v>294</v>
      </c>
      <c r="T262" s="9" t="s">
        <v>30</v>
      </c>
      <c r="U262" s="5">
        <v>45744</v>
      </c>
      <c r="V262" s="5">
        <v>45997</v>
      </c>
    </row>
    <row r="263" spans="1:22" ht="42.75" x14ac:dyDescent="0.25">
      <c r="A263" s="2" t="s">
        <v>35</v>
      </c>
      <c r="B263" s="8" t="s">
        <v>285</v>
      </c>
      <c r="C263" s="8"/>
      <c r="D263" s="3">
        <v>0</v>
      </c>
      <c r="E263" s="7" t="s">
        <v>336</v>
      </c>
      <c r="F263" s="9" t="s">
        <v>24</v>
      </c>
      <c r="G263" s="9"/>
      <c r="H263" s="9">
        <v>6</v>
      </c>
      <c r="I263" s="17">
        <v>0</v>
      </c>
      <c r="J263" s="18">
        <f t="shared" si="8"/>
        <v>0</v>
      </c>
      <c r="K263" s="32">
        <v>50000</v>
      </c>
      <c r="L263" s="9" t="s">
        <v>287</v>
      </c>
      <c r="M263" s="9" t="s">
        <v>26</v>
      </c>
      <c r="N263" s="9" t="s">
        <v>26</v>
      </c>
      <c r="O263" s="9" t="s">
        <v>26</v>
      </c>
      <c r="P263" s="9" t="s">
        <v>28</v>
      </c>
      <c r="Q263" s="20">
        <v>46236</v>
      </c>
      <c r="R263" s="20">
        <v>46174</v>
      </c>
      <c r="S263" s="9" t="s">
        <v>294</v>
      </c>
      <c r="T263" s="9" t="s">
        <v>30</v>
      </c>
      <c r="U263" s="5">
        <v>45744</v>
      </c>
      <c r="V263" s="5">
        <v>45997</v>
      </c>
    </row>
    <row r="264" spans="1:22" x14ac:dyDescent="0.25">
      <c r="A264" s="2" t="s">
        <v>35</v>
      </c>
      <c r="B264" s="8" t="s">
        <v>285</v>
      </c>
      <c r="C264" s="8"/>
      <c r="D264" s="3">
        <v>0</v>
      </c>
      <c r="E264" s="7" t="s">
        <v>337</v>
      </c>
      <c r="F264" s="9" t="s">
        <v>24</v>
      </c>
      <c r="G264" s="9"/>
      <c r="H264" s="9">
        <v>1</v>
      </c>
      <c r="I264" s="17">
        <v>9299.7000000000007</v>
      </c>
      <c r="J264" s="18">
        <f t="shared" si="8"/>
        <v>9888.3710100000008</v>
      </c>
      <c r="K264" s="32">
        <v>10000</v>
      </c>
      <c r="L264" s="9" t="s">
        <v>287</v>
      </c>
      <c r="M264" s="9" t="s">
        <v>26</v>
      </c>
      <c r="N264" s="9" t="s">
        <v>26</v>
      </c>
      <c r="O264" s="9" t="s">
        <v>26</v>
      </c>
      <c r="P264" s="9" t="s">
        <v>109</v>
      </c>
      <c r="Q264" s="20">
        <v>46357</v>
      </c>
      <c r="R264" s="20">
        <v>46327</v>
      </c>
      <c r="S264" s="9" t="s">
        <v>294</v>
      </c>
      <c r="T264" s="9" t="s">
        <v>30</v>
      </c>
      <c r="U264" s="5">
        <v>45744</v>
      </c>
      <c r="V264" s="5">
        <v>45997</v>
      </c>
    </row>
    <row r="265" spans="1:22" ht="42.75" x14ac:dyDescent="0.25">
      <c r="A265" s="2" t="s">
        <v>35</v>
      </c>
      <c r="B265" s="8" t="s">
        <v>285</v>
      </c>
      <c r="C265" s="8"/>
      <c r="D265" s="3">
        <v>0</v>
      </c>
      <c r="E265" s="7" t="s">
        <v>338</v>
      </c>
      <c r="F265" s="9" t="s">
        <v>24</v>
      </c>
      <c r="G265" s="9"/>
      <c r="H265" s="9">
        <v>12</v>
      </c>
      <c r="I265" s="17">
        <v>358.33</v>
      </c>
      <c r="J265" s="18">
        <f t="shared" si="8"/>
        <v>381.01228899999995</v>
      </c>
      <c r="K265" s="32">
        <f t="shared" si="9"/>
        <v>4572.1474679999992</v>
      </c>
      <c r="L265" s="9" t="s">
        <v>287</v>
      </c>
      <c r="M265" s="9" t="s">
        <v>26</v>
      </c>
      <c r="N265" s="9" t="s">
        <v>339</v>
      </c>
      <c r="O265" s="9" t="s">
        <v>26</v>
      </c>
      <c r="P265" s="9" t="s">
        <v>109</v>
      </c>
      <c r="Q265" s="20">
        <v>46181</v>
      </c>
      <c r="R265" s="20">
        <v>46157</v>
      </c>
      <c r="S265" s="9" t="s">
        <v>294</v>
      </c>
      <c r="T265" s="9" t="s">
        <v>30</v>
      </c>
      <c r="U265" s="5">
        <v>45744</v>
      </c>
      <c r="V265" s="5">
        <v>45997</v>
      </c>
    </row>
    <row r="266" spans="1:22" x14ac:dyDescent="0.25">
      <c r="A266" s="2" t="s">
        <v>35</v>
      </c>
      <c r="B266" s="8" t="s">
        <v>285</v>
      </c>
      <c r="C266" s="8"/>
      <c r="D266" s="3">
        <v>0</v>
      </c>
      <c r="E266" s="7" t="s">
        <v>340</v>
      </c>
      <c r="F266" s="9" t="s">
        <v>24</v>
      </c>
      <c r="G266" s="9"/>
      <c r="H266" s="9">
        <v>12</v>
      </c>
      <c r="I266" s="17">
        <v>6329.29</v>
      </c>
      <c r="J266" s="18">
        <f t="shared" si="8"/>
        <v>6729.9340569999995</v>
      </c>
      <c r="K266" s="32">
        <f t="shared" si="9"/>
        <v>80759.208683999997</v>
      </c>
      <c r="L266" s="9" t="s">
        <v>287</v>
      </c>
      <c r="M266" s="9" t="s">
        <v>26</v>
      </c>
      <c r="N266" s="9" t="s">
        <v>26</v>
      </c>
      <c r="O266" s="9" t="s">
        <v>26</v>
      </c>
      <c r="P266" s="9" t="s">
        <v>109</v>
      </c>
      <c r="Q266" s="20">
        <v>46289</v>
      </c>
      <c r="R266" s="20">
        <v>46235</v>
      </c>
      <c r="S266" s="9" t="s">
        <v>294</v>
      </c>
      <c r="T266" s="9" t="s">
        <v>30</v>
      </c>
      <c r="U266" s="5">
        <v>45744</v>
      </c>
      <c r="V266" s="5">
        <v>45997</v>
      </c>
    </row>
    <row r="267" spans="1:22" ht="28.5" x14ac:dyDescent="0.25">
      <c r="A267" s="2" t="s">
        <v>35</v>
      </c>
      <c r="B267" s="8" t="s">
        <v>285</v>
      </c>
      <c r="C267" s="8"/>
      <c r="D267" s="3">
        <v>0</v>
      </c>
      <c r="E267" s="7" t="s">
        <v>341</v>
      </c>
      <c r="F267" s="9" t="s">
        <v>24</v>
      </c>
      <c r="G267" s="9"/>
      <c r="H267" s="9">
        <v>1</v>
      </c>
      <c r="I267" s="17">
        <v>0</v>
      </c>
      <c r="J267" s="18">
        <f t="shared" si="8"/>
        <v>0</v>
      </c>
      <c r="K267" s="32">
        <v>500</v>
      </c>
      <c r="L267" s="9" t="s">
        <v>287</v>
      </c>
      <c r="M267" s="9" t="s">
        <v>26</v>
      </c>
      <c r="N267" s="9" t="s">
        <v>26</v>
      </c>
      <c r="O267" s="9" t="s">
        <v>26</v>
      </c>
      <c r="P267" s="9" t="s">
        <v>109</v>
      </c>
      <c r="Q267" s="20">
        <v>46143</v>
      </c>
      <c r="R267" s="20">
        <v>46113</v>
      </c>
      <c r="S267" s="9" t="s">
        <v>294</v>
      </c>
      <c r="T267" s="9" t="s">
        <v>30</v>
      </c>
      <c r="U267" s="5">
        <v>45744</v>
      </c>
      <c r="V267" s="5">
        <v>45997</v>
      </c>
    </row>
    <row r="268" spans="1:22" ht="42.75" x14ac:dyDescent="0.25">
      <c r="A268" s="2" t="s">
        <v>35</v>
      </c>
      <c r="B268" s="8" t="s">
        <v>285</v>
      </c>
      <c r="C268" s="8"/>
      <c r="D268" s="3">
        <v>0</v>
      </c>
      <c r="E268" s="7" t="s">
        <v>342</v>
      </c>
      <c r="F268" s="9" t="s">
        <v>24</v>
      </c>
      <c r="G268" s="9"/>
      <c r="H268" s="9">
        <v>1</v>
      </c>
      <c r="I268" s="17">
        <v>0</v>
      </c>
      <c r="J268" s="18">
        <f t="shared" si="8"/>
        <v>0</v>
      </c>
      <c r="K268" s="32">
        <f t="shared" si="9"/>
        <v>0</v>
      </c>
      <c r="L268" s="9" t="s">
        <v>287</v>
      </c>
      <c r="M268" s="9" t="s">
        <v>26</v>
      </c>
      <c r="N268" s="9" t="s">
        <v>26</v>
      </c>
      <c r="O268" s="9" t="s">
        <v>26</v>
      </c>
      <c r="P268" s="9" t="s">
        <v>28</v>
      </c>
      <c r="Q268" s="20">
        <v>46086</v>
      </c>
      <c r="R268" s="20">
        <v>46063</v>
      </c>
      <c r="S268" s="9" t="s">
        <v>343</v>
      </c>
      <c r="T268" s="9" t="s">
        <v>30</v>
      </c>
      <c r="U268" s="5">
        <v>45744</v>
      </c>
      <c r="V268" s="5">
        <v>45997</v>
      </c>
    </row>
    <row r="269" spans="1:22" ht="99.75" x14ac:dyDescent="0.25">
      <c r="A269" s="2" t="s">
        <v>35</v>
      </c>
      <c r="B269" s="8" t="s">
        <v>285</v>
      </c>
      <c r="C269" s="8"/>
      <c r="D269" s="3">
        <v>0</v>
      </c>
      <c r="E269" s="7" t="s">
        <v>344</v>
      </c>
      <c r="F269" s="9" t="s">
        <v>24</v>
      </c>
      <c r="G269" s="9"/>
      <c r="H269" s="9">
        <v>1</v>
      </c>
      <c r="I269" s="17">
        <v>80500</v>
      </c>
      <c r="J269" s="18">
        <f t="shared" si="8"/>
        <v>85595.65</v>
      </c>
      <c r="K269" s="32">
        <f t="shared" si="9"/>
        <v>85595.65</v>
      </c>
      <c r="L269" s="9" t="s">
        <v>287</v>
      </c>
      <c r="M269" s="9" t="s">
        <v>27</v>
      </c>
      <c r="N269" s="9">
        <v>7</v>
      </c>
      <c r="O269" s="9" t="s">
        <v>26</v>
      </c>
      <c r="P269" s="9" t="s">
        <v>28</v>
      </c>
      <c r="Q269" s="20">
        <v>46056</v>
      </c>
      <c r="R269" s="20">
        <v>46032</v>
      </c>
      <c r="S269" s="9" t="s">
        <v>343</v>
      </c>
      <c r="T269" s="9" t="s">
        <v>30</v>
      </c>
      <c r="U269" s="5">
        <v>45744</v>
      </c>
      <c r="V269" s="5">
        <v>45997</v>
      </c>
    </row>
    <row r="270" spans="1:22" ht="28.5" x14ac:dyDescent="0.25">
      <c r="A270" s="2" t="s">
        <v>35</v>
      </c>
      <c r="B270" s="8" t="s">
        <v>285</v>
      </c>
      <c r="C270" s="8"/>
      <c r="D270" s="3">
        <v>0</v>
      </c>
      <c r="E270" s="7" t="s">
        <v>345</v>
      </c>
      <c r="F270" s="9" t="s">
        <v>24</v>
      </c>
      <c r="G270" s="9"/>
      <c r="H270" s="9">
        <v>12</v>
      </c>
      <c r="I270" s="17">
        <v>2210</v>
      </c>
      <c r="J270" s="18">
        <f t="shared" si="8"/>
        <v>2349.893</v>
      </c>
      <c r="K270" s="32">
        <v>28600</v>
      </c>
      <c r="L270" s="9" t="s">
        <v>287</v>
      </c>
      <c r="M270" s="9" t="s">
        <v>26</v>
      </c>
      <c r="N270" s="9" t="s">
        <v>26</v>
      </c>
      <c r="O270" s="9" t="s">
        <v>26</v>
      </c>
      <c r="P270" s="9" t="s">
        <v>28</v>
      </c>
      <c r="Q270" s="20">
        <v>46351</v>
      </c>
      <c r="R270" s="20">
        <v>46315</v>
      </c>
      <c r="S270" s="9" t="s">
        <v>343</v>
      </c>
      <c r="T270" s="9" t="s">
        <v>30</v>
      </c>
      <c r="U270" s="5">
        <v>45744</v>
      </c>
      <c r="V270" s="5">
        <v>45997</v>
      </c>
    </row>
    <row r="271" spans="1:22" x14ac:dyDescent="0.25">
      <c r="A271" s="2" t="s">
        <v>35</v>
      </c>
      <c r="B271" s="8" t="s">
        <v>285</v>
      </c>
      <c r="C271" s="8"/>
      <c r="D271" s="3">
        <v>0</v>
      </c>
      <c r="E271" s="7" t="s">
        <v>346</v>
      </c>
      <c r="F271" s="9" t="s">
        <v>24</v>
      </c>
      <c r="G271" s="9"/>
      <c r="H271" s="9">
        <v>1</v>
      </c>
      <c r="I271" s="17">
        <v>0</v>
      </c>
      <c r="J271" s="18">
        <f t="shared" si="8"/>
        <v>0</v>
      </c>
      <c r="K271" s="32">
        <v>80000</v>
      </c>
      <c r="L271" s="9" t="s">
        <v>287</v>
      </c>
      <c r="M271" s="9" t="s">
        <v>26</v>
      </c>
      <c r="N271" s="9" t="s">
        <v>26</v>
      </c>
      <c r="O271" s="9" t="s">
        <v>27</v>
      </c>
      <c r="P271" s="9" t="s">
        <v>28</v>
      </c>
      <c r="Q271" s="20">
        <v>46083</v>
      </c>
      <c r="R271" s="20">
        <v>46047</v>
      </c>
      <c r="S271" s="9" t="s">
        <v>343</v>
      </c>
      <c r="T271" s="9" t="s">
        <v>30</v>
      </c>
      <c r="U271" s="5">
        <v>45744</v>
      </c>
      <c r="V271" s="5">
        <v>45998</v>
      </c>
    </row>
    <row r="272" spans="1:22" ht="28.5" x14ac:dyDescent="0.25">
      <c r="A272" s="8"/>
      <c r="B272" s="8"/>
      <c r="C272" s="8"/>
      <c r="D272" s="3">
        <v>0</v>
      </c>
      <c r="E272" s="7" t="s">
        <v>347</v>
      </c>
      <c r="F272" s="9" t="s">
        <v>24</v>
      </c>
      <c r="G272" s="9"/>
      <c r="H272" s="9">
        <v>3</v>
      </c>
      <c r="I272" s="17">
        <v>2553</v>
      </c>
      <c r="J272" s="18">
        <f t="shared" si="8"/>
        <v>2714.6048999999998</v>
      </c>
      <c r="K272" s="32">
        <v>3995.88</v>
      </c>
      <c r="L272" s="9" t="s">
        <v>287</v>
      </c>
      <c r="M272" s="9" t="s">
        <v>26</v>
      </c>
      <c r="N272" s="9" t="s">
        <v>26</v>
      </c>
      <c r="O272" s="9" t="s">
        <v>26</v>
      </c>
      <c r="P272" s="9" t="s">
        <v>109</v>
      </c>
      <c r="Q272" s="9" t="s">
        <v>348</v>
      </c>
      <c r="R272" s="20">
        <v>46086</v>
      </c>
      <c r="S272" s="9" t="s">
        <v>294</v>
      </c>
      <c r="T272" s="9" t="s">
        <v>30</v>
      </c>
      <c r="U272" s="5">
        <v>45744</v>
      </c>
      <c r="V272" s="5">
        <v>45999</v>
      </c>
    </row>
    <row r="273" spans="1:22" ht="28.5" x14ac:dyDescent="0.25">
      <c r="A273" s="2" t="s">
        <v>35</v>
      </c>
      <c r="B273" s="8" t="s">
        <v>285</v>
      </c>
      <c r="C273" s="8"/>
      <c r="D273" s="8"/>
      <c r="E273" s="7" t="s">
        <v>349</v>
      </c>
      <c r="F273" s="9" t="s">
        <v>24</v>
      </c>
      <c r="G273" s="9"/>
      <c r="H273" s="9">
        <v>2</v>
      </c>
      <c r="I273" s="17">
        <v>3500</v>
      </c>
      <c r="J273" s="18">
        <f t="shared" si="8"/>
        <v>3721.5499999999997</v>
      </c>
      <c r="K273" s="19">
        <f>J273*H273</f>
        <v>7443.0999999999995</v>
      </c>
      <c r="L273" s="9" t="s">
        <v>287</v>
      </c>
      <c r="M273" s="9" t="s">
        <v>26</v>
      </c>
      <c r="N273" s="9">
        <v>20</v>
      </c>
      <c r="O273" s="9" t="s">
        <v>26</v>
      </c>
      <c r="P273" s="9" t="s">
        <v>28</v>
      </c>
      <c r="Q273" s="20">
        <v>46143</v>
      </c>
      <c r="R273" s="20">
        <v>46122</v>
      </c>
      <c r="S273" s="9" t="s">
        <v>294</v>
      </c>
      <c r="T273" s="9" t="s">
        <v>30</v>
      </c>
      <c r="U273" s="5">
        <v>45745</v>
      </c>
      <c r="V273" s="5">
        <v>45997</v>
      </c>
    </row>
    <row r="274" spans="1:22" x14ac:dyDescent="0.25">
      <c r="A274" s="2" t="s">
        <v>35</v>
      </c>
      <c r="B274" s="8" t="s">
        <v>285</v>
      </c>
      <c r="C274" s="8"/>
      <c r="D274" s="3">
        <v>0</v>
      </c>
      <c r="E274" s="7" t="s">
        <v>350</v>
      </c>
      <c r="F274" s="9" t="s">
        <v>24</v>
      </c>
      <c r="G274" s="9"/>
      <c r="H274" s="9">
        <v>2</v>
      </c>
      <c r="I274" s="17">
        <v>15225</v>
      </c>
      <c r="J274" s="18">
        <f t="shared" si="8"/>
        <v>16188.742499999998</v>
      </c>
      <c r="K274" s="32">
        <v>28239.89</v>
      </c>
      <c r="L274" s="9" t="s">
        <v>287</v>
      </c>
      <c r="M274" s="9" t="s">
        <v>292</v>
      </c>
      <c r="N274" s="9" t="s">
        <v>26</v>
      </c>
      <c r="O274" s="9" t="s">
        <v>26</v>
      </c>
      <c r="P274" s="9" t="s">
        <v>26</v>
      </c>
      <c r="Q274" s="20">
        <v>46157</v>
      </c>
      <c r="R274" s="20">
        <v>46114</v>
      </c>
      <c r="S274" s="9" t="s">
        <v>294</v>
      </c>
      <c r="T274" s="9" t="s">
        <v>30</v>
      </c>
      <c r="U274" s="5">
        <v>45744</v>
      </c>
      <c r="V274" s="5">
        <v>45997</v>
      </c>
    </row>
    <row r="275" spans="1:22" x14ac:dyDescent="0.25">
      <c r="A275" s="2" t="s">
        <v>35</v>
      </c>
      <c r="B275" s="8" t="s">
        <v>285</v>
      </c>
      <c r="C275" s="8"/>
      <c r="D275" s="3">
        <v>0</v>
      </c>
      <c r="E275" s="7" t="s">
        <v>351</v>
      </c>
      <c r="F275" s="9" t="s">
        <v>24</v>
      </c>
      <c r="G275" s="9"/>
      <c r="H275" s="9">
        <v>2</v>
      </c>
      <c r="I275" s="17">
        <v>825</v>
      </c>
      <c r="J275" s="18">
        <f t="shared" si="8"/>
        <v>877.22249999999997</v>
      </c>
      <c r="K275" s="32">
        <v>1000</v>
      </c>
      <c r="L275" s="9" t="s">
        <v>287</v>
      </c>
      <c r="M275" s="9" t="s">
        <v>305</v>
      </c>
      <c r="N275" s="9" t="s">
        <v>26</v>
      </c>
      <c r="O275" s="9" t="s">
        <v>26</v>
      </c>
      <c r="P275" s="9" t="s">
        <v>26</v>
      </c>
      <c r="Q275" s="20">
        <v>46252</v>
      </c>
      <c r="R275" s="20">
        <v>46223</v>
      </c>
      <c r="S275" s="9" t="s">
        <v>294</v>
      </c>
      <c r="T275" s="9" t="s">
        <v>30</v>
      </c>
      <c r="U275" s="5">
        <v>45744</v>
      </c>
      <c r="V275" s="5">
        <v>45997</v>
      </c>
    </row>
    <row r="276" spans="1:22" ht="42.75" x14ac:dyDescent="0.25">
      <c r="A276" s="2" t="s">
        <v>35</v>
      </c>
      <c r="B276" s="8" t="s">
        <v>285</v>
      </c>
      <c r="C276" s="8"/>
      <c r="D276" s="3">
        <v>0</v>
      </c>
      <c r="E276" s="7" t="s">
        <v>352</v>
      </c>
      <c r="F276" s="9" t="s">
        <v>24</v>
      </c>
      <c r="G276" s="9"/>
      <c r="H276" s="9">
        <v>2</v>
      </c>
      <c r="I276" s="17">
        <v>0</v>
      </c>
      <c r="J276" s="18">
        <f t="shared" si="8"/>
        <v>0</v>
      </c>
      <c r="K276" s="32">
        <v>180000</v>
      </c>
      <c r="L276" s="9" t="s">
        <v>287</v>
      </c>
      <c r="M276" s="9" t="s">
        <v>305</v>
      </c>
      <c r="N276" s="9" t="s">
        <v>26</v>
      </c>
      <c r="O276" s="9" t="s">
        <v>26</v>
      </c>
      <c r="P276" s="9" t="s">
        <v>26</v>
      </c>
      <c r="Q276" s="9" t="s">
        <v>353</v>
      </c>
      <c r="R276" s="9" t="s">
        <v>353</v>
      </c>
      <c r="S276" s="9" t="s">
        <v>294</v>
      </c>
      <c r="T276" s="9" t="s">
        <v>30</v>
      </c>
      <c r="U276" s="5">
        <v>45744</v>
      </c>
      <c r="V276" s="5">
        <v>45997</v>
      </c>
    </row>
    <row r="277" spans="1:22" ht="28.5" x14ac:dyDescent="0.25">
      <c r="A277" s="2" t="s">
        <v>35</v>
      </c>
      <c r="B277" s="8" t="s">
        <v>285</v>
      </c>
      <c r="C277" s="8"/>
      <c r="D277" s="3">
        <v>0</v>
      </c>
      <c r="E277" s="7" t="s">
        <v>354</v>
      </c>
      <c r="F277" s="9" t="s">
        <v>355</v>
      </c>
      <c r="G277" s="9"/>
      <c r="H277" s="9">
        <v>12</v>
      </c>
      <c r="I277" s="17">
        <v>4800</v>
      </c>
      <c r="J277" s="18">
        <f t="shared" si="8"/>
        <v>5103.8399999999992</v>
      </c>
      <c r="K277" s="32">
        <f t="shared" si="9"/>
        <v>61246.079999999987</v>
      </c>
      <c r="L277" s="9" t="s">
        <v>287</v>
      </c>
      <c r="M277" s="9" t="s">
        <v>27</v>
      </c>
      <c r="N277" s="9">
        <v>11</v>
      </c>
      <c r="O277" s="9" t="s">
        <v>26</v>
      </c>
      <c r="P277" s="9" t="s">
        <v>109</v>
      </c>
      <c r="Q277" s="20">
        <v>46179</v>
      </c>
      <c r="R277" s="20">
        <v>46146</v>
      </c>
      <c r="S277" s="9" t="s">
        <v>294</v>
      </c>
      <c r="T277" s="9" t="s">
        <v>30</v>
      </c>
      <c r="U277" s="5">
        <v>45744</v>
      </c>
      <c r="V277" s="5">
        <v>45997</v>
      </c>
    </row>
    <row r="278" spans="1:22" x14ac:dyDescent="0.25">
      <c r="A278" s="2" t="s">
        <v>35</v>
      </c>
      <c r="B278" s="8" t="s">
        <v>285</v>
      </c>
      <c r="C278" s="8"/>
      <c r="D278" s="3">
        <v>0</v>
      </c>
      <c r="E278" s="7" t="s">
        <v>356</v>
      </c>
      <c r="F278" s="9" t="s">
        <v>24</v>
      </c>
      <c r="G278" s="9"/>
      <c r="H278" s="9">
        <v>1</v>
      </c>
      <c r="I278" s="17">
        <v>0</v>
      </c>
      <c r="J278" s="18">
        <f t="shared" si="8"/>
        <v>0</v>
      </c>
      <c r="K278" s="32">
        <f t="shared" si="9"/>
        <v>0</v>
      </c>
      <c r="L278" s="9" t="s">
        <v>287</v>
      </c>
      <c r="M278" s="9" t="s">
        <v>26</v>
      </c>
      <c r="N278" s="9" t="s">
        <v>26</v>
      </c>
      <c r="O278" s="9" t="s">
        <v>26</v>
      </c>
      <c r="P278" s="9" t="s">
        <v>109</v>
      </c>
      <c r="Q278" s="20">
        <v>46328</v>
      </c>
      <c r="R278" s="20">
        <v>46297</v>
      </c>
      <c r="S278" s="9" t="s">
        <v>294</v>
      </c>
      <c r="T278" s="9" t="s">
        <v>30</v>
      </c>
      <c r="U278" s="5">
        <v>45744</v>
      </c>
      <c r="V278" s="5">
        <v>45997</v>
      </c>
    </row>
    <row r="279" spans="1:22" x14ac:dyDescent="0.25">
      <c r="A279" s="2" t="s">
        <v>35</v>
      </c>
      <c r="B279" s="8" t="s">
        <v>285</v>
      </c>
      <c r="C279" s="8"/>
      <c r="D279" s="3">
        <v>0</v>
      </c>
      <c r="E279" s="7" t="s">
        <v>357</v>
      </c>
      <c r="F279" s="9" t="s">
        <v>24</v>
      </c>
      <c r="G279" s="9"/>
      <c r="H279" s="9">
        <v>1</v>
      </c>
      <c r="I279" s="17">
        <v>0</v>
      </c>
      <c r="J279" s="18">
        <f t="shared" si="8"/>
        <v>0</v>
      </c>
      <c r="K279" s="32">
        <v>1000000</v>
      </c>
      <c r="L279" s="9" t="s">
        <v>287</v>
      </c>
      <c r="M279" s="9" t="s">
        <v>26</v>
      </c>
      <c r="N279" s="9" t="s">
        <v>26</v>
      </c>
      <c r="O279" s="9" t="s">
        <v>26</v>
      </c>
      <c r="P279" s="9" t="s">
        <v>28</v>
      </c>
      <c r="Q279" s="20">
        <v>46357</v>
      </c>
      <c r="R279" s="20">
        <v>46328</v>
      </c>
      <c r="S279" s="9" t="s">
        <v>294</v>
      </c>
      <c r="T279" s="9" t="s">
        <v>30</v>
      </c>
      <c r="U279" s="5">
        <v>45744</v>
      </c>
      <c r="V279" s="5">
        <v>45997</v>
      </c>
    </row>
    <row r="280" spans="1:22" x14ac:dyDescent="0.25">
      <c r="A280" s="2" t="s">
        <v>35</v>
      </c>
      <c r="B280" s="8" t="s">
        <v>285</v>
      </c>
      <c r="C280" s="8"/>
      <c r="D280" s="3">
        <v>0</v>
      </c>
      <c r="E280" s="7" t="s">
        <v>358</v>
      </c>
      <c r="F280" s="9" t="s">
        <v>355</v>
      </c>
      <c r="G280" s="9"/>
      <c r="H280" s="9">
        <v>12</v>
      </c>
      <c r="I280" s="17">
        <v>0</v>
      </c>
      <c r="J280" s="18">
        <f t="shared" si="8"/>
        <v>0</v>
      </c>
      <c r="K280" s="32">
        <v>12000</v>
      </c>
      <c r="L280" s="9" t="s">
        <v>287</v>
      </c>
      <c r="M280" s="9" t="s">
        <v>26</v>
      </c>
      <c r="N280" s="9" t="s">
        <v>26</v>
      </c>
      <c r="O280" s="9" t="s">
        <v>26</v>
      </c>
      <c r="P280" s="9" t="s">
        <v>109</v>
      </c>
      <c r="Q280" s="20">
        <v>46052</v>
      </c>
      <c r="R280" s="20">
        <v>46028</v>
      </c>
      <c r="S280" s="9" t="s">
        <v>294</v>
      </c>
      <c r="T280" s="9" t="s">
        <v>30</v>
      </c>
      <c r="U280" s="5">
        <v>45744</v>
      </c>
      <c r="V280" s="5">
        <v>45997</v>
      </c>
    </row>
    <row r="281" spans="1:22" x14ac:dyDescent="0.25">
      <c r="A281" s="2" t="s">
        <v>35</v>
      </c>
      <c r="B281" s="8" t="s">
        <v>285</v>
      </c>
      <c r="C281" s="8"/>
      <c r="D281" s="3">
        <v>0</v>
      </c>
      <c r="E281" s="7" t="s">
        <v>359</v>
      </c>
      <c r="F281" s="9" t="s">
        <v>355</v>
      </c>
      <c r="G281" s="9"/>
      <c r="H281" s="9">
        <v>12</v>
      </c>
      <c r="I281" s="17">
        <v>0</v>
      </c>
      <c r="J281" s="18">
        <f t="shared" si="8"/>
        <v>0</v>
      </c>
      <c r="K281" s="32">
        <v>80000</v>
      </c>
      <c r="L281" s="9" t="s">
        <v>287</v>
      </c>
      <c r="M281" s="9" t="s">
        <v>292</v>
      </c>
      <c r="N281" s="9" t="s">
        <v>26</v>
      </c>
      <c r="O281" s="9" t="s">
        <v>26</v>
      </c>
      <c r="P281" s="9" t="s">
        <v>28</v>
      </c>
      <c r="Q281" s="20">
        <v>46052</v>
      </c>
      <c r="R281" s="20">
        <v>46034</v>
      </c>
      <c r="S281" s="9" t="s">
        <v>294</v>
      </c>
      <c r="T281" s="9" t="s">
        <v>30</v>
      </c>
      <c r="U281" s="5">
        <v>45744</v>
      </c>
      <c r="V281" s="5">
        <v>45997</v>
      </c>
    </row>
    <row r="282" spans="1:22" x14ac:dyDescent="0.25">
      <c r="A282" s="2"/>
      <c r="B282" s="8" t="s">
        <v>285</v>
      </c>
      <c r="C282" s="8"/>
      <c r="D282" s="3"/>
      <c r="E282" s="7" t="s">
        <v>360</v>
      </c>
      <c r="F282" s="9" t="s">
        <v>24</v>
      </c>
      <c r="G282" s="9"/>
      <c r="H282" s="9">
        <v>12</v>
      </c>
      <c r="I282" s="17">
        <v>599</v>
      </c>
      <c r="J282" s="18">
        <f t="shared" si="8"/>
        <v>636.91669999999999</v>
      </c>
      <c r="K282" s="32">
        <f t="shared" si="9"/>
        <v>7643.0003999999999</v>
      </c>
      <c r="L282" s="9" t="s">
        <v>287</v>
      </c>
      <c r="M282" s="9" t="s">
        <v>26</v>
      </c>
      <c r="N282" s="9">
        <v>18</v>
      </c>
      <c r="O282" s="9" t="s">
        <v>26</v>
      </c>
      <c r="P282" s="9" t="s">
        <v>101</v>
      </c>
      <c r="Q282" s="20">
        <v>46310</v>
      </c>
      <c r="R282" s="20">
        <v>46122</v>
      </c>
      <c r="S282" s="9" t="s">
        <v>294</v>
      </c>
      <c r="T282" s="9" t="s">
        <v>30</v>
      </c>
      <c r="U282" s="5">
        <v>45744</v>
      </c>
      <c r="V282" s="5">
        <v>45997</v>
      </c>
    </row>
    <row r="283" spans="1:22" x14ac:dyDescent="0.25">
      <c r="A283" s="2" t="s">
        <v>35</v>
      </c>
      <c r="B283" s="8" t="s">
        <v>285</v>
      </c>
      <c r="C283" s="8"/>
      <c r="D283" s="3">
        <v>0</v>
      </c>
      <c r="E283" s="7" t="s">
        <v>361</v>
      </c>
      <c r="F283" s="9" t="s">
        <v>24</v>
      </c>
      <c r="G283" s="9"/>
      <c r="H283" s="9">
        <v>12</v>
      </c>
      <c r="I283" s="17">
        <v>0</v>
      </c>
      <c r="J283" s="18">
        <f t="shared" si="8"/>
        <v>0</v>
      </c>
      <c r="K283" s="32">
        <v>15000</v>
      </c>
      <c r="L283" s="9" t="s">
        <v>287</v>
      </c>
      <c r="M283" s="9" t="s">
        <v>305</v>
      </c>
      <c r="N283" s="9" t="s">
        <v>26</v>
      </c>
      <c r="O283" s="9" t="s">
        <v>26</v>
      </c>
      <c r="P283" s="9" t="s">
        <v>101</v>
      </c>
      <c r="Q283" s="20">
        <v>46027</v>
      </c>
      <c r="R283" s="20">
        <v>45642</v>
      </c>
      <c r="S283" s="9" t="s">
        <v>294</v>
      </c>
      <c r="T283" s="9" t="s">
        <v>30</v>
      </c>
      <c r="U283" s="5">
        <v>45744</v>
      </c>
      <c r="V283" s="5">
        <v>45997</v>
      </c>
    </row>
    <row r="284" spans="1:22" x14ac:dyDescent="0.25">
      <c r="A284" s="2" t="s">
        <v>35</v>
      </c>
      <c r="B284" s="8" t="s">
        <v>285</v>
      </c>
      <c r="C284" s="8"/>
      <c r="D284" s="3">
        <v>0</v>
      </c>
      <c r="E284" s="7" t="s">
        <v>362</v>
      </c>
      <c r="F284" s="9" t="s">
        <v>24</v>
      </c>
      <c r="G284" s="9"/>
      <c r="H284" s="9">
        <v>1</v>
      </c>
      <c r="I284" s="17">
        <v>174000</v>
      </c>
      <c r="J284" s="18">
        <f t="shared" si="8"/>
        <v>185014.19999999998</v>
      </c>
      <c r="K284" s="32">
        <f t="shared" si="9"/>
        <v>185014.19999999998</v>
      </c>
      <c r="L284" s="9" t="s">
        <v>287</v>
      </c>
      <c r="M284" s="9" t="s">
        <v>305</v>
      </c>
      <c r="N284" s="9">
        <v>32</v>
      </c>
      <c r="O284" s="9" t="s">
        <v>26</v>
      </c>
      <c r="P284" s="9" t="s">
        <v>101</v>
      </c>
      <c r="Q284" s="20">
        <v>46027</v>
      </c>
      <c r="R284" s="20">
        <v>45641</v>
      </c>
      <c r="S284" s="9" t="s">
        <v>294</v>
      </c>
      <c r="T284" s="9" t="s">
        <v>30</v>
      </c>
      <c r="U284" s="5">
        <v>45744</v>
      </c>
      <c r="V284" s="5">
        <v>45997</v>
      </c>
    </row>
    <row r="285" spans="1:22" x14ac:dyDescent="0.25">
      <c r="A285" s="2"/>
      <c r="B285" s="8" t="s">
        <v>285</v>
      </c>
      <c r="C285" s="8"/>
      <c r="D285" s="3"/>
      <c r="E285" s="7" t="s">
        <v>363</v>
      </c>
      <c r="F285" s="9" t="s">
        <v>24</v>
      </c>
      <c r="G285" s="9"/>
      <c r="H285" s="9">
        <v>12</v>
      </c>
      <c r="I285" s="17">
        <v>6186.26</v>
      </c>
      <c r="J285" s="18">
        <f t="shared" si="8"/>
        <v>6577.8502579999995</v>
      </c>
      <c r="K285" s="32">
        <f t="shared" si="9"/>
        <v>78934.203095999997</v>
      </c>
      <c r="L285" s="9" t="s">
        <v>287</v>
      </c>
      <c r="M285" s="9" t="s">
        <v>26</v>
      </c>
      <c r="N285" s="9">
        <v>8</v>
      </c>
      <c r="O285" s="9" t="s">
        <v>26</v>
      </c>
      <c r="P285" s="9" t="s">
        <v>28</v>
      </c>
      <c r="Q285" s="20">
        <v>46173</v>
      </c>
      <c r="R285" s="20">
        <v>46143</v>
      </c>
      <c r="S285" s="9" t="s">
        <v>294</v>
      </c>
      <c r="T285" s="9" t="s">
        <v>30</v>
      </c>
      <c r="U285" s="5">
        <v>45744</v>
      </c>
      <c r="V285" s="5">
        <v>45997</v>
      </c>
    </row>
    <row r="286" spans="1:22" x14ac:dyDescent="0.25">
      <c r="A286" s="2"/>
      <c r="B286" s="8" t="s">
        <v>285</v>
      </c>
      <c r="C286" s="8"/>
      <c r="D286" s="3"/>
      <c r="E286" s="7" t="s">
        <v>364</v>
      </c>
      <c r="F286" s="9" t="s">
        <v>24</v>
      </c>
      <c r="G286" s="9"/>
      <c r="H286" s="9">
        <v>15</v>
      </c>
      <c r="I286" s="17">
        <v>8500</v>
      </c>
      <c r="J286" s="18">
        <f t="shared" si="8"/>
        <v>9038.0499999999993</v>
      </c>
      <c r="K286" s="32">
        <f t="shared" si="9"/>
        <v>135570.75</v>
      </c>
      <c r="L286" s="9" t="s">
        <v>287</v>
      </c>
      <c r="M286" s="9" t="s">
        <v>27</v>
      </c>
      <c r="N286" s="9" t="s">
        <v>365</v>
      </c>
      <c r="O286" s="9" t="s">
        <v>26</v>
      </c>
      <c r="P286" s="9" t="s">
        <v>28</v>
      </c>
      <c r="Q286" s="20">
        <v>45415</v>
      </c>
      <c r="R286" s="9" t="s">
        <v>366</v>
      </c>
      <c r="S286" s="9" t="s">
        <v>294</v>
      </c>
      <c r="T286" s="9" t="s">
        <v>30</v>
      </c>
      <c r="U286" s="5">
        <v>45744</v>
      </c>
      <c r="V286" s="5">
        <v>45997</v>
      </c>
    </row>
    <row r="287" spans="1:22" ht="28.5" x14ac:dyDescent="0.25">
      <c r="A287" s="2"/>
      <c r="B287" s="8" t="s">
        <v>285</v>
      </c>
      <c r="C287" s="8"/>
      <c r="D287" s="3"/>
      <c r="E287" s="7" t="s">
        <v>367</v>
      </c>
      <c r="F287" s="9" t="s">
        <v>368</v>
      </c>
      <c r="G287" s="9"/>
      <c r="H287" s="9">
        <v>1</v>
      </c>
      <c r="I287" s="17">
        <v>560</v>
      </c>
      <c r="J287" s="18">
        <f t="shared" si="8"/>
        <v>595.44799999999998</v>
      </c>
      <c r="K287" s="32">
        <f>J287*H287</f>
        <v>595.44799999999998</v>
      </c>
      <c r="L287" s="9" t="s">
        <v>287</v>
      </c>
      <c r="M287" s="9" t="s">
        <v>305</v>
      </c>
      <c r="N287" s="9">
        <v>17</v>
      </c>
      <c r="O287" s="9" t="s">
        <v>26</v>
      </c>
      <c r="P287" s="9" t="s">
        <v>109</v>
      </c>
      <c r="Q287" s="20">
        <v>46166</v>
      </c>
      <c r="R287" s="20">
        <v>46132</v>
      </c>
      <c r="S287" s="9" t="s">
        <v>294</v>
      </c>
      <c r="T287" s="9" t="s">
        <v>30</v>
      </c>
      <c r="U287" s="5"/>
      <c r="V287" s="5"/>
    </row>
    <row r="288" spans="1:22" x14ac:dyDescent="0.25">
      <c r="A288" s="2"/>
      <c r="B288" s="8" t="s">
        <v>285</v>
      </c>
      <c r="C288" s="8"/>
      <c r="D288" s="3"/>
      <c r="E288" s="7" t="s">
        <v>369</v>
      </c>
      <c r="F288" s="9" t="s">
        <v>24</v>
      </c>
      <c r="G288" s="9"/>
      <c r="H288" s="9">
        <v>12</v>
      </c>
      <c r="I288" s="17">
        <v>322.25</v>
      </c>
      <c r="J288" s="18">
        <f t="shared" si="8"/>
        <v>342.64842499999997</v>
      </c>
      <c r="K288" s="32">
        <f t="shared" si="9"/>
        <v>4111.7811000000002</v>
      </c>
      <c r="L288" s="9" t="s">
        <v>287</v>
      </c>
      <c r="M288" s="9" t="s">
        <v>305</v>
      </c>
      <c r="N288" s="9">
        <v>19</v>
      </c>
      <c r="O288" s="9" t="s">
        <v>26</v>
      </c>
      <c r="P288" s="9" t="s">
        <v>28</v>
      </c>
      <c r="Q288" s="20">
        <v>46227</v>
      </c>
      <c r="R288" s="20">
        <v>46193</v>
      </c>
      <c r="S288" s="9" t="s">
        <v>294</v>
      </c>
      <c r="T288" s="9" t="s">
        <v>30</v>
      </c>
      <c r="U288" s="5">
        <v>45744</v>
      </c>
      <c r="V288" s="5">
        <v>45997</v>
      </c>
    </row>
    <row r="289" spans="1:22" x14ac:dyDescent="0.25">
      <c r="A289" s="2"/>
      <c r="B289" s="8" t="s">
        <v>285</v>
      </c>
      <c r="C289" s="8"/>
      <c r="D289" s="3"/>
      <c r="E289" s="7" t="s">
        <v>370</v>
      </c>
      <c r="F289" s="9" t="s">
        <v>24</v>
      </c>
      <c r="G289" s="9"/>
      <c r="H289" s="9">
        <v>12</v>
      </c>
      <c r="I289" s="17">
        <v>5800</v>
      </c>
      <c r="J289" s="18">
        <f t="shared" si="8"/>
        <v>6167.1399999999994</v>
      </c>
      <c r="K289" s="18">
        <f t="shared" ref="K289" si="10">1.0392*J289</f>
        <v>6408.8918879999992</v>
      </c>
      <c r="L289" s="9" t="s">
        <v>287</v>
      </c>
      <c r="M289" s="9" t="s">
        <v>305</v>
      </c>
      <c r="N289" s="9" t="s">
        <v>371</v>
      </c>
      <c r="O289" s="9" t="s">
        <v>26</v>
      </c>
      <c r="P289" s="9" t="s">
        <v>28</v>
      </c>
      <c r="Q289" s="20">
        <v>46215</v>
      </c>
      <c r="R289" s="20">
        <v>46183</v>
      </c>
      <c r="S289" s="9" t="s">
        <v>294</v>
      </c>
      <c r="T289" s="9" t="s">
        <v>30</v>
      </c>
      <c r="U289" s="5"/>
      <c r="V289" s="5"/>
    </row>
    <row r="290" spans="1:22" x14ac:dyDescent="0.25">
      <c r="A290" s="2"/>
      <c r="B290" s="8" t="s">
        <v>285</v>
      </c>
      <c r="C290" s="8"/>
      <c r="D290" s="3"/>
      <c r="E290" s="7" t="s">
        <v>372</v>
      </c>
      <c r="F290" s="9" t="s">
        <v>24</v>
      </c>
      <c r="G290" s="9"/>
      <c r="H290" s="9"/>
      <c r="I290" s="17"/>
      <c r="J290" s="18">
        <f>1.0633*I290</f>
        <v>0</v>
      </c>
      <c r="K290" s="32"/>
      <c r="L290" s="9" t="s">
        <v>287</v>
      </c>
      <c r="M290" s="9" t="s">
        <v>305</v>
      </c>
      <c r="N290" s="9" t="s">
        <v>371</v>
      </c>
      <c r="O290" s="9" t="s">
        <v>26</v>
      </c>
      <c r="P290" s="9" t="s">
        <v>28</v>
      </c>
      <c r="Q290" s="20"/>
      <c r="R290" s="20"/>
      <c r="S290" s="9"/>
      <c r="T290" s="9"/>
      <c r="U290" s="5"/>
      <c r="V290" s="5"/>
    </row>
    <row r="291" spans="1:22" x14ac:dyDescent="0.25">
      <c r="A291" s="2"/>
      <c r="B291" s="8" t="s">
        <v>285</v>
      </c>
      <c r="C291" s="8"/>
      <c r="D291" s="3"/>
      <c r="E291" s="7" t="s">
        <v>373</v>
      </c>
      <c r="F291" s="9" t="s">
        <v>24</v>
      </c>
      <c r="G291" s="9"/>
      <c r="H291" s="9">
        <v>1</v>
      </c>
      <c r="I291" s="17">
        <v>25010.82</v>
      </c>
      <c r="J291" s="18">
        <f t="shared" ref="J291" si="11">1.0633*I291</f>
        <v>26594.004905999998</v>
      </c>
      <c r="K291" s="17">
        <v>25010.82</v>
      </c>
      <c r="L291" s="9" t="s">
        <v>287</v>
      </c>
      <c r="M291" s="9" t="s">
        <v>305</v>
      </c>
      <c r="N291" s="9" t="s">
        <v>371</v>
      </c>
      <c r="O291" s="9" t="s">
        <v>26</v>
      </c>
      <c r="P291" s="9" t="s">
        <v>28</v>
      </c>
      <c r="Q291" s="20"/>
      <c r="R291" s="20"/>
      <c r="S291" s="9"/>
      <c r="T291" s="9"/>
      <c r="U291" s="5"/>
      <c r="V291" s="5"/>
    </row>
    <row r="292" spans="1:22" x14ac:dyDescent="0.25">
      <c r="A292" s="2" t="s">
        <v>35</v>
      </c>
      <c r="B292" s="8" t="s">
        <v>374</v>
      </c>
      <c r="C292" s="8"/>
      <c r="D292" s="3">
        <v>0</v>
      </c>
      <c r="E292" s="7" t="s">
        <v>375</v>
      </c>
      <c r="F292" s="9" t="s">
        <v>24</v>
      </c>
      <c r="G292" s="9"/>
      <c r="H292" s="9">
        <v>10</v>
      </c>
      <c r="I292" s="17">
        <v>8.9</v>
      </c>
      <c r="J292" s="18">
        <f>1.0633*I292</f>
        <v>9.4633699999999994</v>
      </c>
      <c r="K292" s="32">
        <f t="shared" si="9"/>
        <v>94.63369999999999</v>
      </c>
      <c r="L292" s="9" t="s">
        <v>376</v>
      </c>
      <c r="M292" s="9" t="s">
        <v>377</v>
      </c>
      <c r="N292" s="9" t="s">
        <v>292</v>
      </c>
      <c r="O292" s="9" t="s">
        <v>27</v>
      </c>
      <c r="P292" s="9" t="s">
        <v>109</v>
      </c>
      <c r="Q292" s="20">
        <v>46115</v>
      </c>
      <c r="R292" s="20">
        <v>46093</v>
      </c>
      <c r="S292" s="9" t="s">
        <v>29</v>
      </c>
      <c r="T292" s="9" t="s">
        <v>30</v>
      </c>
      <c r="U292" s="5">
        <v>45744</v>
      </c>
      <c r="V292" s="5">
        <v>45997</v>
      </c>
    </row>
    <row r="293" spans="1:22" x14ac:dyDescent="0.25">
      <c r="A293" s="2" t="s">
        <v>35</v>
      </c>
      <c r="B293" s="8" t="s">
        <v>374</v>
      </c>
      <c r="C293" s="8"/>
      <c r="D293" s="3">
        <v>0</v>
      </c>
      <c r="E293" s="7" t="s">
        <v>378</v>
      </c>
      <c r="F293" s="9" t="s">
        <v>24</v>
      </c>
      <c r="G293" s="9"/>
      <c r="H293" s="9">
        <v>4</v>
      </c>
      <c r="I293" s="17">
        <v>39.9</v>
      </c>
      <c r="J293" s="18">
        <f t="shared" ref="J293:J356" si="12">1.0633*I293</f>
        <v>42.425669999999997</v>
      </c>
      <c r="K293" s="32">
        <f t="shared" si="9"/>
        <v>169.70267999999999</v>
      </c>
      <c r="L293" s="9" t="s">
        <v>376</v>
      </c>
      <c r="M293" s="9" t="s">
        <v>377</v>
      </c>
      <c r="N293" s="9" t="s">
        <v>292</v>
      </c>
      <c r="O293" s="9" t="s">
        <v>27</v>
      </c>
      <c r="P293" s="9" t="s">
        <v>109</v>
      </c>
      <c r="Q293" s="20">
        <v>46116</v>
      </c>
      <c r="R293" s="20">
        <v>46094</v>
      </c>
      <c r="S293" s="9" t="s">
        <v>29</v>
      </c>
      <c r="T293" s="9" t="s">
        <v>30</v>
      </c>
      <c r="U293" s="5">
        <v>45744</v>
      </c>
      <c r="V293" s="5">
        <v>45997</v>
      </c>
    </row>
    <row r="294" spans="1:22" x14ac:dyDescent="0.25">
      <c r="A294" s="2" t="s">
        <v>35</v>
      </c>
      <c r="B294" s="8" t="s">
        <v>374</v>
      </c>
      <c r="C294" s="8"/>
      <c r="D294" s="3">
        <v>0</v>
      </c>
      <c r="E294" s="7" t="s">
        <v>379</v>
      </c>
      <c r="F294" s="9" t="s">
        <v>24</v>
      </c>
      <c r="G294" s="9"/>
      <c r="H294" s="9">
        <v>3</v>
      </c>
      <c r="I294" s="17">
        <v>56.3</v>
      </c>
      <c r="J294" s="18">
        <f t="shared" si="12"/>
        <v>59.863789999999995</v>
      </c>
      <c r="K294" s="32">
        <f t="shared" si="9"/>
        <v>179.59136999999998</v>
      </c>
      <c r="L294" s="9" t="s">
        <v>376</v>
      </c>
      <c r="M294" s="9" t="s">
        <v>377</v>
      </c>
      <c r="N294" s="9" t="s">
        <v>292</v>
      </c>
      <c r="O294" s="9" t="s">
        <v>27</v>
      </c>
      <c r="P294" s="9" t="s">
        <v>109</v>
      </c>
      <c r="Q294" s="20">
        <v>46117</v>
      </c>
      <c r="R294" s="20">
        <v>46095</v>
      </c>
      <c r="S294" s="9" t="s">
        <v>29</v>
      </c>
      <c r="T294" s="9" t="s">
        <v>30</v>
      </c>
      <c r="U294" s="5">
        <v>45744</v>
      </c>
      <c r="V294" s="5">
        <v>45997</v>
      </c>
    </row>
    <row r="295" spans="1:22" x14ac:dyDescent="0.25">
      <c r="A295" s="2" t="s">
        <v>35</v>
      </c>
      <c r="B295" s="8" t="s">
        <v>374</v>
      </c>
      <c r="C295" s="8"/>
      <c r="D295" s="3">
        <v>0</v>
      </c>
      <c r="E295" s="7" t="s">
        <v>380</v>
      </c>
      <c r="F295" s="9" t="s">
        <v>24</v>
      </c>
      <c r="G295" s="9"/>
      <c r="H295" s="9">
        <v>3</v>
      </c>
      <c r="I295" s="17">
        <v>11.9</v>
      </c>
      <c r="J295" s="18">
        <f t="shared" si="12"/>
        <v>12.653269999999999</v>
      </c>
      <c r="K295" s="32">
        <f t="shared" si="9"/>
        <v>37.959809999999997</v>
      </c>
      <c r="L295" s="9" t="s">
        <v>376</v>
      </c>
      <c r="M295" s="9" t="s">
        <v>377</v>
      </c>
      <c r="N295" s="9" t="s">
        <v>292</v>
      </c>
      <c r="O295" s="9" t="s">
        <v>27</v>
      </c>
      <c r="P295" s="9" t="s">
        <v>109</v>
      </c>
      <c r="Q295" s="20">
        <v>46118</v>
      </c>
      <c r="R295" s="20">
        <v>46096</v>
      </c>
      <c r="S295" s="9" t="s">
        <v>29</v>
      </c>
      <c r="T295" s="9" t="s">
        <v>30</v>
      </c>
      <c r="U295" s="5">
        <v>45744</v>
      </c>
      <c r="V295" s="5">
        <v>45997</v>
      </c>
    </row>
    <row r="296" spans="1:22" x14ac:dyDescent="0.25">
      <c r="A296" s="2" t="s">
        <v>35</v>
      </c>
      <c r="B296" s="8" t="s">
        <v>374</v>
      </c>
      <c r="C296" s="8"/>
      <c r="D296" s="3">
        <v>0</v>
      </c>
      <c r="E296" s="7" t="s">
        <v>381</v>
      </c>
      <c r="F296" s="9" t="s">
        <v>24</v>
      </c>
      <c r="G296" s="9"/>
      <c r="H296" s="9">
        <v>1</v>
      </c>
      <c r="I296" s="17">
        <v>45.9</v>
      </c>
      <c r="J296" s="18">
        <f t="shared" si="12"/>
        <v>48.805469999999993</v>
      </c>
      <c r="K296" s="32">
        <f t="shared" si="9"/>
        <v>48.805469999999993</v>
      </c>
      <c r="L296" s="9" t="s">
        <v>376</v>
      </c>
      <c r="M296" s="9" t="s">
        <v>377</v>
      </c>
      <c r="N296" s="9" t="s">
        <v>292</v>
      </c>
      <c r="O296" s="9" t="s">
        <v>27</v>
      </c>
      <c r="P296" s="9" t="s">
        <v>109</v>
      </c>
      <c r="Q296" s="20">
        <v>46119</v>
      </c>
      <c r="R296" s="20">
        <v>46097</v>
      </c>
      <c r="S296" s="9" t="s">
        <v>29</v>
      </c>
      <c r="T296" s="9" t="s">
        <v>30</v>
      </c>
      <c r="U296" s="5">
        <v>45744</v>
      </c>
      <c r="V296" s="5">
        <v>45997</v>
      </c>
    </row>
    <row r="297" spans="1:22" x14ac:dyDescent="0.25">
      <c r="A297" s="2" t="s">
        <v>35</v>
      </c>
      <c r="B297" s="8" t="s">
        <v>374</v>
      </c>
      <c r="C297" s="8"/>
      <c r="D297" s="3">
        <v>0</v>
      </c>
      <c r="E297" s="7" t="s">
        <v>382</v>
      </c>
      <c r="F297" s="9" t="s">
        <v>24</v>
      </c>
      <c r="G297" s="9"/>
      <c r="H297" s="9">
        <v>10</v>
      </c>
      <c r="I297" s="17">
        <v>26.1</v>
      </c>
      <c r="J297" s="18">
        <f t="shared" si="12"/>
        <v>27.752129999999998</v>
      </c>
      <c r="K297" s="32">
        <f t="shared" si="9"/>
        <v>277.5213</v>
      </c>
      <c r="L297" s="9" t="s">
        <v>376</v>
      </c>
      <c r="M297" s="9" t="s">
        <v>377</v>
      </c>
      <c r="N297" s="9" t="s">
        <v>292</v>
      </c>
      <c r="O297" s="9" t="s">
        <v>27</v>
      </c>
      <c r="P297" s="9" t="s">
        <v>109</v>
      </c>
      <c r="Q297" s="20">
        <v>46120</v>
      </c>
      <c r="R297" s="20">
        <v>46098</v>
      </c>
      <c r="S297" s="9" t="s">
        <v>29</v>
      </c>
      <c r="T297" s="9" t="s">
        <v>30</v>
      </c>
      <c r="U297" s="5">
        <v>45744</v>
      </c>
      <c r="V297" s="5">
        <v>45997</v>
      </c>
    </row>
    <row r="298" spans="1:22" x14ac:dyDescent="0.25">
      <c r="A298" s="2" t="s">
        <v>35</v>
      </c>
      <c r="B298" s="8" t="s">
        <v>374</v>
      </c>
      <c r="C298" s="8"/>
      <c r="D298" s="3">
        <v>0</v>
      </c>
      <c r="E298" s="7" t="s">
        <v>383</v>
      </c>
      <c r="F298" s="9" t="s">
        <v>24</v>
      </c>
      <c r="G298" s="9"/>
      <c r="H298" s="9">
        <v>10</v>
      </c>
      <c r="I298" s="17">
        <v>19.899999999999999</v>
      </c>
      <c r="J298" s="18">
        <f t="shared" si="12"/>
        <v>21.159669999999998</v>
      </c>
      <c r="K298" s="32">
        <f t="shared" si="9"/>
        <v>211.5967</v>
      </c>
      <c r="L298" s="9" t="s">
        <v>376</v>
      </c>
      <c r="M298" s="9" t="s">
        <v>377</v>
      </c>
      <c r="N298" s="9" t="s">
        <v>292</v>
      </c>
      <c r="O298" s="9" t="s">
        <v>27</v>
      </c>
      <c r="P298" s="9" t="s">
        <v>109</v>
      </c>
      <c r="Q298" s="20">
        <v>46121</v>
      </c>
      <c r="R298" s="20">
        <v>46099</v>
      </c>
      <c r="S298" s="9" t="s">
        <v>29</v>
      </c>
      <c r="T298" s="9" t="s">
        <v>30</v>
      </c>
      <c r="U298" s="5">
        <v>45744</v>
      </c>
      <c r="V298" s="5">
        <v>45997</v>
      </c>
    </row>
    <row r="299" spans="1:22" x14ac:dyDescent="0.25">
      <c r="A299" s="2" t="s">
        <v>35</v>
      </c>
      <c r="B299" s="8" t="s">
        <v>374</v>
      </c>
      <c r="C299" s="8"/>
      <c r="D299" s="3">
        <v>0</v>
      </c>
      <c r="E299" s="7" t="s">
        <v>384</v>
      </c>
      <c r="F299" s="9" t="s">
        <v>24</v>
      </c>
      <c r="G299" s="9"/>
      <c r="H299" s="9">
        <v>10</v>
      </c>
      <c r="I299" s="17">
        <v>6.5</v>
      </c>
      <c r="J299" s="18">
        <f t="shared" si="12"/>
        <v>6.9114499999999994</v>
      </c>
      <c r="K299" s="32">
        <f t="shared" si="9"/>
        <v>69.114499999999992</v>
      </c>
      <c r="L299" s="9" t="s">
        <v>376</v>
      </c>
      <c r="M299" s="9" t="s">
        <v>377</v>
      </c>
      <c r="N299" s="9" t="s">
        <v>292</v>
      </c>
      <c r="O299" s="9" t="s">
        <v>27</v>
      </c>
      <c r="P299" s="9" t="s">
        <v>109</v>
      </c>
      <c r="Q299" s="20">
        <v>46122</v>
      </c>
      <c r="R299" s="20">
        <v>46100</v>
      </c>
      <c r="S299" s="9" t="s">
        <v>29</v>
      </c>
      <c r="T299" s="9" t="s">
        <v>30</v>
      </c>
      <c r="U299" s="5">
        <v>45744</v>
      </c>
      <c r="V299" s="5">
        <v>45997</v>
      </c>
    </row>
    <row r="300" spans="1:22" x14ac:dyDescent="0.25">
      <c r="A300" s="2" t="s">
        <v>35</v>
      </c>
      <c r="B300" s="8" t="s">
        <v>374</v>
      </c>
      <c r="C300" s="8"/>
      <c r="D300" s="3">
        <v>0</v>
      </c>
      <c r="E300" s="7" t="s">
        <v>385</v>
      </c>
      <c r="F300" s="9" t="s">
        <v>24</v>
      </c>
      <c r="G300" s="9"/>
      <c r="H300" s="9">
        <v>10</v>
      </c>
      <c r="I300" s="17">
        <v>6.5</v>
      </c>
      <c r="J300" s="18">
        <f t="shared" si="12"/>
        <v>6.9114499999999994</v>
      </c>
      <c r="K300" s="32">
        <f t="shared" si="9"/>
        <v>69.114499999999992</v>
      </c>
      <c r="L300" s="9" t="s">
        <v>376</v>
      </c>
      <c r="M300" s="9" t="s">
        <v>377</v>
      </c>
      <c r="N300" s="9" t="s">
        <v>292</v>
      </c>
      <c r="O300" s="9" t="s">
        <v>27</v>
      </c>
      <c r="P300" s="9" t="s">
        <v>109</v>
      </c>
      <c r="Q300" s="20">
        <v>46123</v>
      </c>
      <c r="R300" s="20">
        <v>46101</v>
      </c>
      <c r="S300" s="9" t="s">
        <v>29</v>
      </c>
      <c r="T300" s="9" t="s">
        <v>30</v>
      </c>
      <c r="U300" s="5">
        <v>45744</v>
      </c>
      <c r="V300" s="5">
        <v>45997</v>
      </c>
    </row>
    <row r="301" spans="1:22" x14ac:dyDescent="0.25">
      <c r="A301" s="2" t="s">
        <v>35</v>
      </c>
      <c r="B301" s="8" t="s">
        <v>374</v>
      </c>
      <c r="C301" s="8"/>
      <c r="D301" s="3">
        <v>0</v>
      </c>
      <c r="E301" s="7" t="s">
        <v>386</v>
      </c>
      <c r="F301" s="9" t="s">
        <v>24</v>
      </c>
      <c r="G301" s="9"/>
      <c r="H301" s="9">
        <v>5</v>
      </c>
      <c r="I301" s="17">
        <v>22</v>
      </c>
      <c r="J301" s="18">
        <f t="shared" si="12"/>
        <v>23.392599999999998</v>
      </c>
      <c r="K301" s="32">
        <f t="shared" si="9"/>
        <v>116.96299999999999</v>
      </c>
      <c r="L301" s="9" t="s">
        <v>376</v>
      </c>
      <c r="M301" s="9" t="s">
        <v>377</v>
      </c>
      <c r="N301" s="9" t="s">
        <v>292</v>
      </c>
      <c r="O301" s="9" t="s">
        <v>27</v>
      </c>
      <c r="P301" s="9" t="s">
        <v>109</v>
      </c>
      <c r="Q301" s="20">
        <v>46124</v>
      </c>
      <c r="R301" s="20">
        <v>46102</v>
      </c>
      <c r="S301" s="9" t="s">
        <v>29</v>
      </c>
      <c r="T301" s="9" t="s">
        <v>30</v>
      </c>
      <c r="U301" s="5">
        <v>45744</v>
      </c>
      <c r="V301" s="5">
        <v>45997</v>
      </c>
    </row>
    <row r="302" spans="1:22" ht="28.5" x14ac:dyDescent="0.25">
      <c r="A302" s="2" t="s">
        <v>35</v>
      </c>
      <c r="B302" s="8" t="s">
        <v>374</v>
      </c>
      <c r="C302" s="8"/>
      <c r="D302" s="3">
        <v>0</v>
      </c>
      <c r="E302" s="7" t="s">
        <v>387</v>
      </c>
      <c r="F302" s="9" t="s">
        <v>24</v>
      </c>
      <c r="G302" s="9"/>
      <c r="H302" s="9">
        <v>50</v>
      </c>
      <c r="I302" s="17">
        <v>6.99</v>
      </c>
      <c r="J302" s="18">
        <f t="shared" si="12"/>
        <v>7.4324669999999999</v>
      </c>
      <c r="K302" s="32">
        <f t="shared" si="9"/>
        <v>371.62335000000002</v>
      </c>
      <c r="L302" s="9" t="s">
        <v>376</v>
      </c>
      <c r="M302" s="9" t="s">
        <v>377</v>
      </c>
      <c r="N302" s="9" t="s">
        <v>292</v>
      </c>
      <c r="O302" s="9" t="s">
        <v>27</v>
      </c>
      <c r="P302" s="9" t="s">
        <v>109</v>
      </c>
      <c r="Q302" s="20">
        <v>46125</v>
      </c>
      <c r="R302" s="20">
        <v>46103</v>
      </c>
      <c r="S302" s="9" t="s">
        <v>29</v>
      </c>
      <c r="T302" s="9" t="s">
        <v>30</v>
      </c>
      <c r="U302" s="5">
        <v>45744</v>
      </c>
      <c r="V302" s="5">
        <v>45997</v>
      </c>
    </row>
    <row r="303" spans="1:22" ht="28.5" x14ac:dyDescent="0.25">
      <c r="A303" s="2" t="s">
        <v>35</v>
      </c>
      <c r="B303" s="8" t="s">
        <v>374</v>
      </c>
      <c r="C303" s="8"/>
      <c r="D303" s="3">
        <v>0</v>
      </c>
      <c r="E303" s="7" t="s">
        <v>388</v>
      </c>
      <c r="F303" s="9" t="s">
        <v>24</v>
      </c>
      <c r="G303" s="9"/>
      <c r="H303" s="9">
        <v>100</v>
      </c>
      <c r="I303" s="17">
        <v>12</v>
      </c>
      <c r="J303" s="18">
        <f t="shared" si="12"/>
        <v>12.759599999999999</v>
      </c>
      <c r="K303" s="32">
        <f t="shared" si="9"/>
        <v>1275.9599999999998</v>
      </c>
      <c r="L303" s="9" t="s">
        <v>376</v>
      </c>
      <c r="M303" s="9" t="s">
        <v>377</v>
      </c>
      <c r="N303" s="9" t="s">
        <v>292</v>
      </c>
      <c r="O303" s="9" t="s">
        <v>27</v>
      </c>
      <c r="P303" s="9" t="s">
        <v>109</v>
      </c>
      <c r="Q303" s="20">
        <v>46126</v>
      </c>
      <c r="R303" s="20">
        <v>46104</v>
      </c>
      <c r="S303" s="9" t="s">
        <v>29</v>
      </c>
      <c r="T303" s="9" t="s">
        <v>30</v>
      </c>
      <c r="U303" s="5">
        <v>45744</v>
      </c>
      <c r="V303" s="5">
        <v>45997</v>
      </c>
    </row>
    <row r="304" spans="1:22" ht="28.5" x14ac:dyDescent="0.25">
      <c r="A304" s="2" t="s">
        <v>35</v>
      </c>
      <c r="B304" s="8" t="s">
        <v>374</v>
      </c>
      <c r="C304" s="8"/>
      <c r="D304" s="3">
        <v>0</v>
      </c>
      <c r="E304" s="7" t="s">
        <v>389</v>
      </c>
      <c r="F304" s="9" t="s">
        <v>24</v>
      </c>
      <c r="G304" s="9"/>
      <c r="H304" s="9">
        <v>20</v>
      </c>
      <c r="I304" s="17">
        <v>8</v>
      </c>
      <c r="J304" s="18">
        <f t="shared" si="12"/>
        <v>8.5063999999999993</v>
      </c>
      <c r="K304" s="32">
        <f t="shared" si="9"/>
        <v>170.12799999999999</v>
      </c>
      <c r="L304" s="9" t="s">
        <v>376</v>
      </c>
      <c r="M304" s="9" t="s">
        <v>377</v>
      </c>
      <c r="N304" s="9" t="s">
        <v>292</v>
      </c>
      <c r="O304" s="9" t="s">
        <v>27</v>
      </c>
      <c r="P304" s="9" t="s">
        <v>109</v>
      </c>
      <c r="Q304" s="20">
        <v>46127</v>
      </c>
      <c r="R304" s="20">
        <v>46105</v>
      </c>
      <c r="S304" s="9" t="s">
        <v>29</v>
      </c>
      <c r="T304" s="9" t="s">
        <v>30</v>
      </c>
      <c r="U304" s="5">
        <v>45744</v>
      </c>
      <c r="V304" s="5">
        <v>45997</v>
      </c>
    </row>
    <row r="305" spans="1:22" x14ac:dyDescent="0.25">
      <c r="A305" s="2" t="s">
        <v>35</v>
      </c>
      <c r="B305" s="8" t="s">
        <v>374</v>
      </c>
      <c r="C305" s="8"/>
      <c r="D305" s="3">
        <v>0</v>
      </c>
      <c r="E305" s="7" t="s">
        <v>390</v>
      </c>
      <c r="F305" s="9" t="s">
        <v>24</v>
      </c>
      <c r="G305" s="9"/>
      <c r="H305" s="9">
        <v>1</v>
      </c>
      <c r="I305" s="17">
        <v>16.5</v>
      </c>
      <c r="J305" s="18">
        <f t="shared" si="12"/>
        <v>17.544449999999998</v>
      </c>
      <c r="K305" s="32">
        <f t="shared" si="9"/>
        <v>17.544449999999998</v>
      </c>
      <c r="L305" s="9" t="s">
        <v>376</v>
      </c>
      <c r="M305" s="9" t="s">
        <v>377</v>
      </c>
      <c r="N305" s="9" t="s">
        <v>292</v>
      </c>
      <c r="O305" s="9" t="s">
        <v>27</v>
      </c>
      <c r="P305" s="9" t="s">
        <v>109</v>
      </c>
      <c r="Q305" s="20">
        <v>46128</v>
      </c>
      <c r="R305" s="20">
        <v>46106</v>
      </c>
      <c r="S305" s="9" t="s">
        <v>29</v>
      </c>
      <c r="T305" s="9" t="s">
        <v>30</v>
      </c>
      <c r="U305" s="5">
        <v>45744</v>
      </c>
      <c r="V305" s="5">
        <v>45997</v>
      </c>
    </row>
    <row r="306" spans="1:22" ht="28.5" x14ac:dyDescent="0.25">
      <c r="A306" s="2" t="s">
        <v>35</v>
      </c>
      <c r="B306" s="8" t="s">
        <v>374</v>
      </c>
      <c r="C306" s="8"/>
      <c r="D306" s="3">
        <v>0</v>
      </c>
      <c r="E306" s="7" t="s">
        <v>391</v>
      </c>
      <c r="F306" s="9" t="s">
        <v>24</v>
      </c>
      <c r="G306" s="9"/>
      <c r="H306" s="9">
        <v>1</v>
      </c>
      <c r="I306" s="17">
        <v>66</v>
      </c>
      <c r="J306" s="18">
        <f t="shared" si="12"/>
        <v>70.177799999999991</v>
      </c>
      <c r="K306" s="32">
        <f t="shared" si="9"/>
        <v>70.177799999999991</v>
      </c>
      <c r="L306" s="9" t="s">
        <v>376</v>
      </c>
      <c r="M306" s="9" t="s">
        <v>377</v>
      </c>
      <c r="N306" s="9" t="s">
        <v>292</v>
      </c>
      <c r="O306" s="9" t="s">
        <v>27</v>
      </c>
      <c r="P306" s="9" t="s">
        <v>109</v>
      </c>
      <c r="Q306" s="20">
        <v>46129</v>
      </c>
      <c r="R306" s="20">
        <v>46107</v>
      </c>
      <c r="S306" s="9" t="s">
        <v>29</v>
      </c>
      <c r="T306" s="9" t="s">
        <v>30</v>
      </c>
      <c r="U306" s="5">
        <v>45744</v>
      </c>
      <c r="V306" s="5">
        <v>45997</v>
      </c>
    </row>
    <row r="307" spans="1:22" x14ac:dyDescent="0.25">
      <c r="A307" s="2" t="s">
        <v>35</v>
      </c>
      <c r="B307" s="8" t="s">
        <v>374</v>
      </c>
      <c r="C307" s="8"/>
      <c r="D307" s="3">
        <v>0</v>
      </c>
      <c r="E307" s="7" t="s">
        <v>392</v>
      </c>
      <c r="F307" s="9" t="s">
        <v>24</v>
      </c>
      <c r="G307" s="9"/>
      <c r="H307" s="9">
        <v>1</v>
      </c>
      <c r="I307" s="17">
        <v>110</v>
      </c>
      <c r="J307" s="18">
        <f t="shared" si="12"/>
        <v>116.96299999999999</v>
      </c>
      <c r="K307" s="32">
        <f t="shared" si="9"/>
        <v>116.96299999999999</v>
      </c>
      <c r="L307" s="9" t="s">
        <v>376</v>
      </c>
      <c r="M307" s="9" t="s">
        <v>377</v>
      </c>
      <c r="N307" s="9" t="s">
        <v>292</v>
      </c>
      <c r="O307" s="9" t="s">
        <v>27</v>
      </c>
      <c r="P307" s="9" t="s">
        <v>109</v>
      </c>
      <c r="Q307" s="20">
        <v>46130</v>
      </c>
      <c r="R307" s="20">
        <v>46108</v>
      </c>
      <c r="S307" s="9" t="s">
        <v>29</v>
      </c>
      <c r="T307" s="9" t="s">
        <v>30</v>
      </c>
      <c r="U307" s="5">
        <v>45744</v>
      </c>
      <c r="V307" s="5">
        <v>45997</v>
      </c>
    </row>
    <row r="308" spans="1:22" x14ac:dyDescent="0.25">
      <c r="A308" s="2">
        <v>2747</v>
      </c>
      <c r="B308" s="8" t="s">
        <v>374</v>
      </c>
      <c r="C308" s="8"/>
      <c r="D308" s="3">
        <v>0</v>
      </c>
      <c r="E308" s="7" t="s">
        <v>393</v>
      </c>
      <c r="F308" s="9" t="s">
        <v>24</v>
      </c>
      <c r="G308" s="16"/>
      <c r="H308" s="16">
        <v>10</v>
      </c>
      <c r="I308" s="37">
        <v>98</v>
      </c>
      <c r="J308" s="18">
        <f t="shared" si="12"/>
        <v>104.20339999999999</v>
      </c>
      <c r="K308" s="32">
        <f t="shared" si="9"/>
        <v>1042.0339999999999</v>
      </c>
      <c r="L308" s="9" t="s">
        <v>376</v>
      </c>
      <c r="M308" s="9" t="s">
        <v>377</v>
      </c>
      <c r="N308" s="9" t="s">
        <v>292</v>
      </c>
      <c r="O308" s="9" t="s">
        <v>27</v>
      </c>
      <c r="P308" s="9" t="s">
        <v>109</v>
      </c>
      <c r="Q308" s="20">
        <v>46131</v>
      </c>
      <c r="R308" s="20">
        <v>46109</v>
      </c>
      <c r="S308" s="9" t="s">
        <v>29</v>
      </c>
      <c r="T308" s="9" t="s">
        <v>30</v>
      </c>
      <c r="U308" s="5">
        <v>45744</v>
      </c>
      <c r="V308" s="5">
        <v>45997</v>
      </c>
    </row>
    <row r="309" spans="1:22" ht="28.5" x14ac:dyDescent="0.25">
      <c r="A309" s="2" t="s">
        <v>35</v>
      </c>
      <c r="B309" s="8" t="s">
        <v>374</v>
      </c>
      <c r="C309" s="8"/>
      <c r="D309" s="3">
        <v>0</v>
      </c>
      <c r="E309" s="7" t="s">
        <v>394</v>
      </c>
      <c r="F309" s="9" t="s">
        <v>24</v>
      </c>
      <c r="G309" s="16"/>
      <c r="H309" s="16">
        <v>15</v>
      </c>
      <c r="I309" s="37">
        <v>15</v>
      </c>
      <c r="J309" s="18">
        <f t="shared" si="12"/>
        <v>15.949499999999999</v>
      </c>
      <c r="K309" s="32">
        <f t="shared" si="9"/>
        <v>239.24249999999998</v>
      </c>
      <c r="L309" s="9" t="s">
        <v>376</v>
      </c>
      <c r="M309" s="9" t="s">
        <v>377</v>
      </c>
      <c r="N309" s="9" t="s">
        <v>292</v>
      </c>
      <c r="O309" s="9" t="s">
        <v>27</v>
      </c>
      <c r="P309" s="9" t="s">
        <v>109</v>
      </c>
      <c r="Q309" s="20">
        <v>46132</v>
      </c>
      <c r="R309" s="20">
        <v>46110</v>
      </c>
      <c r="S309" s="9" t="s">
        <v>29</v>
      </c>
      <c r="T309" s="9" t="s">
        <v>30</v>
      </c>
      <c r="U309" s="5">
        <v>45744</v>
      </c>
      <c r="V309" s="5">
        <v>45997</v>
      </c>
    </row>
    <row r="310" spans="1:22" x14ac:dyDescent="0.25">
      <c r="A310" s="2" t="s">
        <v>35</v>
      </c>
      <c r="B310" s="8" t="s">
        <v>374</v>
      </c>
      <c r="C310" s="8"/>
      <c r="D310" s="3">
        <v>0</v>
      </c>
      <c r="E310" s="7" t="s">
        <v>395</v>
      </c>
      <c r="F310" s="9" t="s">
        <v>24</v>
      </c>
      <c r="G310" s="16"/>
      <c r="H310" s="16">
        <v>2</v>
      </c>
      <c r="I310" s="37">
        <v>54</v>
      </c>
      <c r="J310" s="18">
        <f t="shared" si="12"/>
        <v>57.418199999999999</v>
      </c>
      <c r="K310" s="32">
        <f t="shared" si="9"/>
        <v>114.8364</v>
      </c>
      <c r="L310" s="9" t="s">
        <v>376</v>
      </c>
      <c r="M310" s="9" t="s">
        <v>377</v>
      </c>
      <c r="N310" s="9" t="s">
        <v>292</v>
      </c>
      <c r="O310" s="9" t="s">
        <v>27</v>
      </c>
      <c r="P310" s="9" t="s">
        <v>109</v>
      </c>
      <c r="Q310" s="20">
        <v>46133</v>
      </c>
      <c r="R310" s="20">
        <v>46111</v>
      </c>
      <c r="S310" s="9" t="s">
        <v>29</v>
      </c>
      <c r="T310" s="9" t="s">
        <v>30</v>
      </c>
      <c r="U310" s="5">
        <v>45744</v>
      </c>
      <c r="V310" s="5">
        <v>45997</v>
      </c>
    </row>
    <row r="311" spans="1:22" x14ac:dyDescent="0.25">
      <c r="A311" s="2" t="s">
        <v>35</v>
      </c>
      <c r="B311" s="8" t="s">
        <v>374</v>
      </c>
      <c r="C311" s="8"/>
      <c r="D311" s="3">
        <v>0</v>
      </c>
      <c r="E311" s="21" t="s">
        <v>396</v>
      </c>
      <c r="F311" s="9" t="s">
        <v>24</v>
      </c>
      <c r="G311" s="16"/>
      <c r="H311" s="16">
        <v>10</v>
      </c>
      <c r="I311" s="37">
        <v>19.899999999999999</v>
      </c>
      <c r="J311" s="18">
        <f t="shared" si="12"/>
        <v>21.159669999999998</v>
      </c>
      <c r="K311" s="32">
        <f t="shared" si="9"/>
        <v>211.5967</v>
      </c>
      <c r="L311" s="9" t="s">
        <v>376</v>
      </c>
      <c r="M311" s="9" t="s">
        <v>377</v>
      </c>
      <c r="N311" s="9" t="s">
        <v>292</v>
      </c>
      <c r="O311" s="9" t="s">
        <v>27</v>
      </c>
      <c r="P311" s="9" t="s">
        <v>109</v>
      </c>
      <c r="Q311" s="20">
        <v>46134</v>
      </c>
      <c r="R311" s="20">
        <v>46112</v>
      </c>
      <c r="S311" s="9" t="s">
        <v>29</v>
      </c>
      <c r="T311" s="9" t="s">
        <v>30</v>
      </c>
      <c r="U311" s="5">
        <v>45744</v>
      </c>
      <c r="V311" s="5">
        <v>45997</v>
      </c>
    </row>
    <row r="312" spans="1:22" x14ac:dyDescent="0.25">
      <c r="A312" s="2" t="s">
        <v>35</v>
      </c>
      <c r="B312" s="8" t="s">
        <v>374</v>
      </c>
      <c r="C312" s="8"/>
      <c r="D312" s="3">
        <v>0</v>
      </c>
      <c r="E312" s="7" t="s">
        <v>397</v>
      </c>
      <c r="F312" s="9" t="s">
        <v>24</v>
      </c>
      <c r="G312" s="16"/>
      <c r="H312" s="16">
        <v>6</v>
      </c>
      <c r="I312" s="37">
        <v>22</v>
      </c>
      <c r="J312" s="18">
        <f t="shared" si="12"/>
        <v>23.392599999999998</v>
      </c>
      <c r="K312" s="32">
        <f t="shared" si="9"/>
        <v>140.35559999999998</v>
      </c>
      <c r="L312" s="9" t="s">
        <v>376</v>
      </c>
      <c r="M312" s="9" t="s">
        <v>377</v>
      </c>
      <c r="N312" s="9" t="s">
        <v>292</v>
      </c>
      <c r="O312" s="9" t="s">
        <v>27</v>
      </c>
      <c r="P312" s="9" t="s">
        <v>109</v>
      </c>
      <c r="Q312" s="20">
        <v>46135</v>
      </c>
      <c r="R312" s="20">
        <v>46113</v>
      </c>
      <c r="S312" s="9" t="s">
        <v>29</v>
      </c>
      <c r="T312" s="9" t="s">
        <v>30</v>
      </c>
      <c r="U312" s="5">
        <v>45744</v>
      </c>
      <c r="V312" s="5">
        <v>45997</v>
      </c>
    </row>
    <row r="313" spans="1:22" x14ac:dyDescent="0.25">
      <c r="A313" s="2" t="s">
        <v>35</v>
      </c>
      <c r="B313" s="8" t="s">
        <v>374</v>
      </c>
      <c r="C313" s="8"/>
      <c r="D313" s="3">
        <v>0</v>
      </c>
      <c r="E313" s="7" t="s">
        <v>398</v>
      </c>
      <c r="F313" s="9" t="s">
        <v>24</v>
      </c>
      <c r="G313" s="16"/>
      <c r="H313" s="16">
        <v>15</v>
      </c>
      <c r="I313" s="37">
        <v>33</v>
      </c>
      <c r="J313" s="18">
        <f t="shared" si="12"/>
        <v>35.088899999999995</v>
      </c>
      <c r="K313" s="32">
        <f t="shared" si="9"/>
        <v>526.33349999999996</v>
      </c>
      <c r="L313" s="9" t="s">
        <v>376</v>
      </c>
      <c r="M313" s="9" t="s">
        <v>377</v>
      </c>
      <c r="N313" s="9" t="s">
        <v>292</v>
      </c>
      <c r="O313" s="9" t="s">
        <v>27</v>
      </c>
      <c r="P313" s="9" t="s">
        <v>109</v>
      </c>
      <c r="Q313" s="20">
        <v>46136</v>
      </c>
      <c r="R313" s="20">
        <v>46114</v>
      </c>
      <c r="S313" s="9" t="s">
        <v>29</v>
      </c>
      <c r="T313" s="9" t="s">
        <v>30</v>
      </c>
      <c r="U313" s="5">
        <v>45744</v>
      </c>
      <c r="V313" s="5">
        <v>45997</v>
      </c>
    </row>
    <row r="314" spans="1:22" x14ac:dyDescent="0.25">
      <c r="A314" s="2" t="s">
        <v>35</v>
      </c>
      <c r="B314" s="8" t="s">
        <v>374</v>
      </c>
      <c r="C314" s="8"/>
      <c r="D314" s="3">
        <v>0</v>
      </c>
      <c r="E314" s="7" t="s">
        <v>399</v>
      </c>
      <c r="F314" s="9" t="s">
        <v>24</v>
      </c>
      <c r="G314" s="16"/>
      <c r="H314" s="16">
        <v>8</v>
      </c>
      <c r="I314" s="37">
        <v>9.9</v>
      </c>
      <c r="J314" s="18">
        <f t="shared" si="12"/>
        <v>10.526669999999999</v>
      </c>
      <c r="K314" s="32">
        <f t="shared" si="9"/>
        <v>84.213359999999994</v>
      </c>
      <c r="L314" s="9" t="s">
        <v>376</v>
      </c>
      <c r="M314" s="9" t="s">
        <v>377</v>
      </c>
      <c r="N314" s="9" t="s">
        <v>292</v>
      </c>
      <c r="O314" s="9" t="s">
        <v>27</v>
      </c>
      <c r="P314" s="9" t="s">
        <v>109</v>
      </c>
      <c r="Q314" s="20">
        <v>46137</v>
      </c>
      <c r="R314" s="20">
        <v>46115</v>
      </c>
      <c r="S314" s="9" t="s">
        <v>29</v>
      </c>
      <c r="T314" s="9" t="s">
        <v>30</v>
      </c>
      <c r="U314" s="5">
        <v>45744</v>
      </c>
      <c r="V314" s="5">
        <v>45997</v>
      </c>
    </row>
    <row r="315" spans="1:22" x14ac:dyDescent="0.25">
      <c r="A315" s="2" t="s">
        <v>35</v>
      </c>
      <c r="B315" s="8" t="s">
        <v>374</v>
      </c>
      <c r="C315" s="8"/>
      <c r="D315" s="3">
        <v>0</v>
      </c>
      <c r="E315" s="7" t="s">
        <v>400</v>
      </c>
      <c r="F315" s="9" t="s">
        <v>24</v>
      </c>
      <c r="G315" s="16"/>
      <c r="H315" s="16">
        <v>1</v>
      </c>
      <c r="I315" s="37">
        <v>370</v>
      </c>
      <c r="J315" s="18">
        <f t="shared" si="12"/>
        <v>393.42099999999999</v>
      </c>
      <c r="K315" s="32">
        <f t="shared" si="9"/>
        <v>393.42099999999999</v>
      </c>
      <c r="L315" s="9" t="s">
        <v>376</v>
      </c>
      <c r="M315" s="9" t="s">
        <v>377</v>
      </c>
      <c r="N315" s="9" t="s">
        <v>292</v>
      </c>
      <c r="O315" s="9" t="s">
        <v>27</v>
      </c>
      <c r="P315" s="9" t="s">
        <v>109</v>
      </c>
      <c r="Q315" s="20">
        <v>46138</v>
      </c>
      <c r="R315" s="20">
        <v>46116</v>
      </c>
      <c r="S315" s="9" t="s">
        <v>29</v>
      </c>
      <c r="T315" s="9" t="s">
        <v>30</v>
      </c>
      <c r="U315" s="5">
        <v>45744</v>
      </c>
      <c r="V315" s="5">
        <v>45997</v>
      </c>
    </row>
    <row r="316" spans="1:22" x14ac:dyDescent="0.25">
      <c r="A316" s="2" t="s">
        <v>35</v>
      </c>
      <c r="B316" s="8" t="s">
        <v>374</v>
      </c>
      <c r="C316" s="8"/>
      <c r="D316" s="3">
        <v>0</v>
      </c>
      <c r="E316" s="7" t="s">
        <v>401</v>
      </c>
      <c r="F316" s="9" t="s">
        <v>24</v>
      </c>
      <c r="G316" s="16"/>
      <c r="H316" s="16">
        <v>1</v>
      </c>
      <c r="I316" s="37">
        <v>51</v>
      </c>
      <c r="J316" s="18">
        <f t="shared" si="12"/>
        <v>54.228299999999997</v>
      </c>
      <c r="K316" s="32">
        <f t="shared" si="9"/>
        <v>54.228299999999997</v>
      </c>
      <c r="L316" s="9" t="s">
        <v>376</v>
      </c>
      <c r="M316" s="9" t="s">
        <v>377</v>
      </c>
      <c r="N316" s="9" t="s">
        <v>292</v>
      </c>
      <c r="O316" s="9" t="s">
        <v>27</v>
      </c>
      <c r="P316" s="9" t="s">
        <v>109</v>
      </c>
      <c r="Q316" s="20">
        <v>46139</v>
      </c>
      <c r="R316" s="20">
        <v>46117</v>
      </c>
      <c r="S316" s="9" t="s">
        <v>29</v>
      </c>
      <c r="T316" s="9" t="s">
        <v>30</v>
      </c>
      <c r="U316" s="5">
        <v>45744</v>
      </c>
      <c r="V316" s="5">
        <v>45997</v>
      </c>
    </row>
    <row r="317" spans="1:22" x14ac:dyDescent="0.25">
      <c r="A317" s="2" t="s">
        <v>35</v>
      </c>
      <c r="B317" s="8" t="s">
        <v>374</v>
      </c>
      <c r="C317" s="8"/>
      <c r="D317" s="3">
        <v>0</v>
      </c>
      <c r="E317" s="7" t="s">
        <v>402</v>
      </c>
      <c r="F317" s="9" t="s">
        <v>24</v>
      </c>
      <c r="G317" s="16"/>
      <c r="H317" s="16">
        <v>1</v>
      </c>
      <c r="I317" s="37">
        <v>22</v>
      </c>
      <c r="J317" s="18">
        <f t="shared" si="12"/>
        <v>23.392599999999998</v>
      </c>
      <c r="K317" s="32">
        <f t="shared" si="9"/>
        <v>23.392599999999998</v>
      </c>
      <c r="L317" s="9" t="s">
        <v>376</v>
      </c>
      <c r="M317" s="9" t="s">
        <v>377</v>
      </c>
      <c r="N317" s="9" t="s">
        <v>292</v>
      </c>
      <c r="O317" s="9" t="s">
        <v>27</v>
      </c>
      <c r="P317" s="9" t="s">
        <v>109</v>
      </c>
      <c r="Q317" s="20">
        <v>46140</v>
      </c>
      <c r="R317" s="20">
        <v>46118</v>
      </c>
      <c r="S317" s="9" t="s">
        <v>29</v>
      </c>
      <c r="T317" s="9" t="s">
        <v>30</v>
      </c>
      <c r="U317" s="5">
        <v>45744</v>
      </c>
      <c r="V317" s="5">
        <v>45997</v>
      </c>
    </row>
    <row r="318" spans="1:22" x14ac:dyDescent="0.25">
      <c r="A318" s="2" t="s">
        <v>35</v>
      </c>
      <c r="B318" s="8" t="s">
        <v>374</v>
      </c>
      <c r="C318" s="8"/>
      <c r="D318" s="3">
        <v>0</v>
      </c>
      <c r="E318" s="7" t="s">
        <v>403</v>
      </c>
      <c r="F318" s="9" t="s">
        <v>24</v>
      </c>
      <c r="G318" s="16"/>
      <c r="H318" s="16">
        <v>1</v>
      </c>
      <c r="I318" s="37">
        <v>41</v>
      </c>
      <c r="J318" s="18">
        <f t="shared" si="12"/>
        <v>43.595299999999995</v>
      </c>
      <c r="K318" s="32">
        <f t="shared" si="9"/>
        <v>43.595299999999995</v>
      </c>
      <c r="L318" s="9" t="s">
        <v>376</v>
      </c>
      <c r="M318" s="9" t="s">
        <v>377</v>
      </c>
      <c r="N318" s="9" t="s">
        <v>292</v>
      </c>
      <c r="O318" s="9" t="s">
        <v>27</v>
      </c>
      <c r="P318" s="9" t="s">
        <v>109</v>
      </c>
      <c r="Q318" s="20">
        <v>46141</v>
      </c>
      <c r="R318" s="20">
        <v>46119</v>
      </c>
      <c r="S318" s="9" t="s">
        <v>29</v>
      </c>
      <c r="T318" s="9" t="s">
        <v>30</v>
      </c>
      <c r="U318" s="5">
        <v>45744</v>
      </c>
      <c r="V318" s="5">
        <v>45997</v>
      </c>
    </row>
    <row r="319" spans="1:22" x14ac:dyDescent="0.25">
      <c r="A319" s="22" t="s">
        <v>404</v>
      </c>
      <c r="B319" s="23" t="s">
        <v>374</v>
      </c>
      <c r="C319" s="23"/>
      <c r="D319" s="24">
        <v>0</v>
      </c>
      <c r="E319" s="13" t="s">
        <v>405</v>
      </c>
      <c r="F319" s="14" t="s">
        <v>105</v>
      </c>
      <c r="G319" s="25"/>
      <c r="H319" s="25">
        <v>1</v>
      </c>
      <c r="I319" s="38">
        <v>6.9</v>
      </c>
      <c r="J319" s="18">
        <f t="shared" si="12"/>
        <v>7.3367699999999996</v>
      </c>
      <c r="K319" s="39">
        <f t="shared" si="9"/>
        <v>7.3367699999999996</v>
      </c>
      <c r="L319" s="14" t="s">
        <v>376</v>
      </c>
      <c r="M319" s="14" t="s">
        <v>377</v>
      </c>
      <c r="N319" s="14" t="s">
        <v>292</v>
      </c>
      <c r="O319" s="14" t="s">
        <v>27</v>
      </c>
      <c r="P319" s="14" t="s">
        <v>109</v>
      </c>
      <c r="Q319" s="35">
        <v>46142</v>
      </c>
      <c r="R319" s="35">
        <v>46120</v>
      </c>
      <c r="S319" s="14" t="s">
        <v>29</v>
      </c>
      <c r="T319" s="14" t="s">
        <v>30</v>
      </c>
      <c r="U319" s="26">
        <v>45744</v>
      </c>
      <c r="V319" s="26">
        <v>45997</v>
      </c>
    </row>
    <row r="320" spans="1:22" ht="30" x14ac:dyDescent="0.25">
      <c r="A320" s="2" t="s">
        <v>35</v>
      </c>
      <c r="B320" s="8" t="s">
        <v>406</v>
      </c>
      <c r="C320" s="8"/>
      <c r="D320" s="3">
        <v>0</v>
      </c>
      <c r="E320" s="7" t="s">
        <v>407</v>
      </c>
      <c r="F320" s="9" t="s">
        <v>24</v>
      </c>
      <c r="G320" s="9"/>
      <c r="H320" s="9">
        <v>1</v>
      </c>
      <c r="I320" s="17">
        <v>140</v>
      </c>
      <c r="J320" s="18">
        <f t="shared" si="12"/>
        <v>148.86199999999999</v>
      </c>
      <c r="K320" s="32">
        <f t="shared" si="9"/>
        <v>148.86199999999999</v>
      </c>
      <c r="L320" s="9" t="s">
        <v>376</v>
      </c>
      <c r="M320" s="9" t="s">
        <v>26</v>
      </c>
      <c r="N320" s="9" t="s">
        <v>26</v>
      </c>
      <c r="O320" s="9" t="s">
        <v>27</v>
      </c>
      <c r="P320" s="9" t="s">
        <v>109</v>
      </c>
      <c r="Q320" s="20">
        <v>46143</v>
      </c>
      <c r="R320" s="20">
        <v>46121</v>
      </c>
      <c r="S320" s="9" t="s">
        <v>29</v>
      </c>
      <c r="T320" s="9" t="s">
        <v>30</v>
      </c>
      <c r="U320" s="5">
        <v>45744</v>
      </c>
      <c r="V320" s="5">
        <v>45997</v>
      </c>
    </row>
    <row r="321" spans="1:22" ht="30" x14ac:dyDescent="0.25">
      <c r="A321" s="2">
        <v>3209</v>
      </c>
      <c r="B321" s="8" t="s">
        <v>406</v>
      </c>
      <c r="C321" s="8"/>
      <c r="D321" s="3">
        <v>0</v>
      </c>
      <c r="E321" s="7" t="s">
        <v>408</v>
      </c>
      <c r="F321" s="9" t="s">
        <v>24</v>
      </c>
      <c r="G321" s="9"/>
      <c r="H321" s="9">
        <v>2</v>
      </c>
      <c r="I321" s="17">
        <v>36</v>
      </c>
      <c r="J321" s="18">
        <f t="shared" si="12"/>
        <v>38.278799999999997</v>
      </c>
      <c r="K321" s="32">
        <f t="shared" ref="K321:K361" si="13">J321*H321</f>
        <v>76.557599999999994</v>
      </c>
      <c r="L321" s="9" t="s">
        <v>409</v>
      </c>
      <c r="M321" s="9" t="s">
        <v>26</v>
      </c>
      <c r="N321" s="9" t="s">
        <v>26</v>
      </c>
      <c r="O321" s="9" t="s">
        <v>27</v>
      </c>
      <c r="P321" s="9" t="s">
        <v>109</v>
      </c>
      <c r="Q321" s="20">
        <v>46310</v>
      </c>
      <c r="R321" s="20">
        <v>46275</v>
      </c>
      <c r="S321" s="9" t="s">
        <v>29</v>
      </c>
      <c r="T321" s="9" t="s">
        <v>30</v>
      </c>
      <c r="U321" s="5">
        <v>45744</v>
      </c>
      <c r="V321" s="5">
        <v>45997</v>
      </c>
    </row>
    <row r="322" spans="1:22" ht="42.75" x14ac:dyDescent="0.25">
      <c r="A322" s="2">
        <v>307</v>
      </c>
      <c r="B322" s="8" t="s">
        <v>406</v>
      </c>
      <c r="C322" s="8"/>
      <c r="D322" s="3">
        <v>0</v>
      </c>
      <c r="E322" s="7" t="s">
        <v>410</v>
      </c>
      <c r="F322" s="9" t="s">
        <v>411</v>
      </c>
      <c r="G322" s="9"/>
      <c r="H322" s="9">
        <v>2</v>
      </c>
      <c r="I322" s="17">
        <v>87</v>
      </c>
      <c r="J322" s="18">
        <f t="shared" si="12"/>
        <v>92.507099999999994</v>
      </c>
      <c r="K322" s="32">
        <f t="shared" si="13"/>
        <v>185.01419999999999</v>
      </c>
      <c r="L322" s="9" t="s">
        <v>409</v>
      </c>
      <c r="M322" s="9" t="s">
        <v>26</v>
      </c>
      <c r="N322" s="9" t="s">
        <v>26</v>
      </c>
      <c r="O322" s="9" t="s">
        <v>27</v>
      </c>
      <c r="P322" s="9" t="s">
        <v>109</v>
      </c>
      <c r="Q322" s="20">
        <v>46311</v>
      </c>
      <c r="R322" s="20">
        <v>46276</v>
      </c>
      <c r="S322" s="9" t="s">
        <v>29</v>
      </c>
      <c r="T322" s="9" t="s">
        <v>30</v>
      </c>
      <c r="U322" s="5">
        <v>45744</v>
      </c>
      <c r="V322" s="5">
        <v>45997</v>
      </c>
    </row>
    <row r="323" spans="1:22" ht="30" x14ac:dyDescent="0.25">
      <c r="A323" s="2">
        <v>3330</v>
      </c>
      <c r="B323" s="8" t="s">
        <v>406</v>
      </c>
      <c r="C323" s="8"/>
      <c r="D323" s="3">
        <v>13</v>
      </c>
      <c r="E323" s="7" t="s">
        <v>412</v>
      </c>
      <c r="F323" s="9" t="s">
        <v>411</v>
      </c>
      <c r="G323" s="9"/>
      <c r="H323" s="9">
        <v>5</v>
      </c>
      <c r="I323" s="17">
        <v>3.9</v>
      </c>
      <c r="J323" s="18">
        <f t="shared" si="12"/>
        <v>4.1468699999999998</v>
      </c>
      <c r="K323" s="32">
        <f t="shared" si="13"/>
        <v>20.734349999999999</v>
      </c>
      <c r="L323" s="9" t="s">
        <v>409</v>
      </c>
      <c r="M323" s="9"/>
      <c r="N323" s="9"/>
      <c r="O323" s="9"/>
      <c r="P323" s="9" t="s">
        <v>109</v>
      </c>
      <c r="Q323" s="20">
        <v>46312</v>
      </c>
      <c r="R323" s="20">
        <v>46277</v>
      </c>
      <c r="S323" s="9" t="s">
        <v>29</v>
      </c>
      <c r="T323" s="9" t="s">
        <v>30</v>
      </c>
      <c r="U323" s="5">
        <v>45744</v>
      </c>
      <c r="V323" s="5">
        <v>45997</v>
      </c>
    </row>
    <row r="324" spans="1:22" ht="30" x14ac:dyDescent="0.25">
      <c r="A324" s="2">
        <v>3233</v>
      </c>
      <c r="B324" s="8" t="s">
        <v>406</v>
      </c>
      <c r="C324" s="8"/>
      <c r="D324" s="3">
        <v>13</v>
      </c>
      <c r="E324" s="7" t="s">
        <v>413</v>
      </c>
      <c r="F324" s="9" t="s">
        <v>24</v>
      </c>
      <c r="G324" s="9"/>
      <c r="H324" s="9">
        <v>0</v>
      </c>
      <c r="I324" s="17">
        <v>2.9</v>
      </c>
      <c r="J324" s="18">
        <f t="shared" si="12"/>
        <v>3.0835699999999995</v>
      </c>
      <c r="K324" s="32">
        <f t="shared" si="13"/>
        <v>0</v>
      </c>
      <c r="L324" s="9" t="s">
        <v>409</v>
      </c>
      <c r="M324" s="9" t="s">
        <v>26</v>
      </c>
      <c r="N324" s="9" t="s">
        <v>26</v>
      </c>
      <c r="O324" s="9" t="s">
        <v>27</v>
      </c>
      <c r="P324" s="9" t="s">
        <v>109</v>
      </c>
      <c r="Q324" s="20">
        <v>46313</v>
      </c>
      <c r="R324" s="20">
        <v>46278</v>
      </c>
      <c r="S324" s="9" t="s">
        <v>29</v>
      </c>
      <c r="T324" s="9" t="s">
        <v>30</v>
      </c>
      <c r="U324" s="5">
        <v>45744</v>
      </c>
      <c r="V324" s="5">
        <v>45997</v>
      </c>
    </row>
    <row r="325" spans="1:22" ht="30" x14ac:dyDescent="0.25">
      <c r="A325" s="2">
        <v>3332</v>
      </c>
      <c r="B325" s="8" t="s">
        <v>406</v>
      </c>
      <c r="C325" s="8"/>
      <c r="D325" s="3">
        <v>12</v>
      </c>
      <c r="E325" s="7" t="s">
        <v>414</v>
      </c>
      <c r="F325" s="9" t="s">
        <v>24</v>
      </c>
      <c r="G325" s="9"/>
      <c r="H325" s="9">
        <v>48</v>
      </c>
      <c r="I325" s="17">
        <v>7.9</v>
      </c>
      <c r="J325" s="18">
        <f t="shared" si="12"/>
        <v>8.4000699999999995</v>
      </c>
      <c r="K325" s="32">
        <f t="shared" si="13"/>
        <v>403.20335999999998</v>
      </c>
      <c r="L325" s="9" t="s">
        <v>409</v>
      </c>
      <c r="M325" s="9" t="s">
        <v>26</v>
      </c>
      <c r="N325" s="9" t="s">
        <v>26</v>
      </c>
      <c r="O325" s="9" t="s">
        <v>27</v>
      </c>
      <c r="P325" s="9" t="s">
        <v>109</v>
      </c>
      <c r="Q325" s="20">
        <v>46314</v>
      </c>
      <c r="R325" s="20">
        <v>46279</v>
      </c>
      <c r="S325" s="9" t="s">
        <v>29</v>
      </c>
      <c r="T325" s="9" t="s">
        <v>30</v>
      </c>
      <c r="U325" s="5">
        <v>45744</v>
      </c>
      <c r="V325" s="5">
        <v>45997</v>
      </c>
    </row>
    <row r="326" spans="1:22" ht="30" x14ac:dyDescent="0.25">
      <c r="A326" s="2">
        <v>3744</v>
      </c>
      <c r="B326" s="8" t="s">
        <v>406</v>
      </c>
      <c r="C326" s="8"/>
      <c r="D326" s="3">
        <v>21</v>
      </c>
      <c r="E326" s="7" t="s">
        <v>415</v>
      </c>
      <c r="F326" s="9" t="s">
        <v>24</v>
      </c>
      <c r="G326" s="9"/>
      <c r="H326" s="9">
        <v>0</v>
      </c>
      <c r="I326" s="17">
        <v>5.9</v>
      </c>
      <c r="J326" s="18">
        <f t="shared" si="12"/>
        <v>6.2734699999999997</v>
      </c>
      <c r="K326" s="32">
        <f t="shared" si="13"/>
        <v>0</v>
      </c>
      <c r="L326" s="9" t="s">
        <v>409</v>
      </c>
      <c r="M326" s="9" t="s">
        <v>26</v>
      </c>
      <c r="N326" s="9" t="s">
        <v>26</v>
      </c>
      <c r="O326" s="9" t="s">
        <v>27</v>
      </c>
      <c r="P326" s="9" t="s">
        <v>109</v>
      </c>
      <c r="Q326" s="20">
        <v>46315</v>
      </c>
      <c r="R326" s="20">
        <v>46280</v>
      </c>
      <c r="S326" s="9" t="s">
        <v>29</v>
      </c>
      <c r="T326" s="9" t="s">
        <v>30</v>
      </c>
      <c r="U326" s="5">
        <v>45744</v>
      </c>
      <c r="V326" s="5">
        <v>45997</v>
      </c>
    </row>
    <row r="327" spans="1:22" ht="30" x14ac:dyDescent="0.25">
      <c r="A327" s="2" t="s">
        <v>89</v>
      </c>
      <c r="B327" s="8" t="s">
        <v>406</v>
      </c>
      <c r="C327" s="8"/>
      <c r="D327" s="3">
        <v>14</v>
      </c>
      <c r="E327" s="7" t="s">
        <v>416</v>
      </c>
      <c r="F327" s="9" t="s">
        <v>24</v>
      </c>
      <c r="G327" s="9"/>
      <c r="H327" s="9">
        <v>0</v>
      </c>
      <c r="I327" s="17">
        <v>3.9</v>
      </c>
      <c r="J327" s="18">
        <f t="shared" si="12"/>
        <v>4.1468699999999998</v>
      </c>
      <c r="K327" s="32">
        <f t="shared" si="13"/>
        <v>0</v>
      </c>
      <c r="L327" s="9" t="s">
        <v>409</v>
      </c>
      <c r="M327" s="9" t="s">
        <v>26</v>
      </c>
      <c r="N327" s="9" t="s">
        <v>26</v>
      </c>
      <c r="O327" s="9" t="s">
        <v>27</v>
      </c>
      <c r="P327" s="9" t="s">
        <v>109</v>
      </c>
      <c r="Q327" s="20">
        <v>46316</v>
      </c>
      <c r="R327" s="20">
        <v>46281</v>
      </c>
      <c r="S327" s="9" t="s">
        <v>29</v>
      </c>
      <c r="T327" s="9" t="s">
        <v>30</v>
      </c>
      <c r="U327" s="5">
        <v>45744</v>
      </c>
      <c r="V327" s="5">
        <v>45997</v>
      </c>
    </row>
    <row r="328" spans="1:22" ht="30" x14ac:dyDescent="0.25">
      <c r="A328" s="2" t="s">
        <v>89</v>
      </c>
      <c r="B328" s="8" t="s">
        <v>406</v>
      </c>
      <c r="C328" s="8"/>
      <c r="D328" s="3">
        <v>0</v>
      </c>
      <c r="E328" s="7" t="s">
        <v>417</v>
      </c>
      <c r="F328" s="9" t="s">
        <v>24</v>
      </c>
      <c r="G328" s="9"/>
      <c r="H328" s="9">
        <v>5</v>
      </c>
      <c r="I328" s="17">
        <v>110</v>
      </c>
      <c r="J328" s="18">
        <f t="shared" si="12"/>
        <v>116.96299999999999</v>
      </c>
      <c r="K328" s="32">
        <f t="shared" si="13"/>
        <v>584.81499999999994</v>
      </c>
      <c r="L328" s="9" t="s">
        <v>409</v>
      </c>
      <c r="M328" s="9" t="s">
        <v>26</v>
      </c>
      <c r="N328" s="9" t="s">
        <v>26</v>
      </c>
      <c r="O328" s="9" t="s">
        <v>27</v>
      </c>
      <c r="P328" s="9" t="s">
        <v>109</v>
      </c>
      <c r="Q328" s="20">
        <v>46317</v>
      </c>
      <c r="R328" s="20">
        <v>46282</v>
      </c>
      <c r="S328" s="9" t="s">
        <v>29</v>
      </c>
      <c r="T328" s="9" t="s">
        <v>30</v>
      </c>
      <c r="U328" s="5">
        <v>45744</v>
      </c>
      <c r="V328" s="5">
        <v>45997</v>
      </c>
    </row>
    <row r="329" spans="1:22" ht="71.25" x14ac:dyDescent="0.25">
      <c r="A329" s="2">
        <v>1228</v>
      </c>
      <c r="B329" s="8" t="s">
        <v>406</v>
      </c>
      <c r="C329" s="8"/>
      <c r="D329" s="3">
        <v>0</v>
      </c>
      <c r="E329" s="7" t="s">
        <v>418</v>
      </c>
      <c r="F329" s="9" t="s">
        <v>24</v>
      </c>
      <c r="G329" s="9"/>
      <c r="H329" s="9">
        <v>3</v>
      </c>
      <c r="I329" s="17">
        <v>52.6</v>
      </c>
      <c r="J329" s="18">
        <f t="shared" si="12"/>
        <v>55.929579999999994</v>
      </c>
      <c r="K329" s="32">
        <f t="shared" si="13"/>
        <v>167.78873999999999</v>
      </c>
      <c r="L329" s="9" t="s">
        <v>409</v>
      </c>
      <c r="M329" s="9" t="s">
        <v>26</v>
      </c>
      <c r="N329" s="9" t="s">
        <v>26</v>
      </c>
      <c r="O329" s="9" t="s">
        <v>27</v>
      </c>
      <c r="P329" s="9" t="s">
        <v>109</v>
      </c>
      <c r="Q329" s="20">
        <v>46318</v>
      </c>
      <c r="R329" s="20">
        <v>46283</v>
      </c>
      <c r="S329" s="9" t="s">
        <v>29</v>
      </c>
      <c r="T329" s="9" t="s">
        <v>30</v>
      </c>
      <c r="U329" s="5">
        <v>45744</v>
      </c>
      <c r="V329" s="5">
        <v>45997</v>
      </c>
    </row>
    <row r="330" spans="1:22" ht="30" x14ac:dyDescent="0.25">
      <c r="A330" s="2">
        <v>311</v>
      </c>
      <c r="B330" s="8" t="s">
        <v>406</v>
      </c>
      <c r="C330" s="8"/>
      <c r="D330" s="3">
        <v>24</v>
      </c>
      <c r="E330" s="7" t="s">
        <v>419</v>
      </c>
      <c r="F330" s="9" t="s">
        <v>24</v>
      </c>
      <c r="G330" s="9"/>
      <c r="H330" s="9">
        <v>0</v>
      </c>
      <c r="I330" s="17">
        <v>9.9</v>
      </c>
      <c r="J330" s="18">
        <f t="shared" si="12"/>
        <v>10.526669999999999</v>
      </c>
      <c r="K330" s="32">
        <f t="shared" si="13"/>
        <v>0</v>
      </c>
      <c r="L330" s="9" t="s">
        <v>409</v>
      </c>
      <c r="M330" s="9"/>
      <c r="N330" s="9"/>
      <c r="O330" s="9"/>
      <c r="P330" s="9" t="s">
        <v>109</v>
      </c>
      <c r="Q330" s="20">
        <v>46319</v>
      </c>
      <c r="R330" s="20">
        <v>46284</v>
      </c>
      <c r="S330" s="9" t="s">
        <v>29</v>
      </c>
      <c r="T330" s="9" t="s">
        <v>30</v>
      </c>
      <c r="U330" s="5">
        <v>45744</v>
      </c>
      <c r="V330" s="5">
        <v>45997</v>
      </c>
    </row>
    <row r="331" spans="1:22" ht="30" x14ac:dyDescent="0.25">
      <c r="A331" s="2" t="s">
        <v>89</v>
      </c>
      <c r="B331" s="8" t="s">
        <v>406</v>
      </c>
      <c r="C331" s="8"/>
      <c r="D331" s="3">
        <v>24</v>
      </c>
      <c r="E331" s="7" t="s">
        <v>420</v>
      </c>
      <c r="F331" s="9" t="s">
        <v>24</v>
      </c>
      <c r="G331" s="9"/>
      <c r="H331" s="9">
        <v>0</v>
      </c>
      <c r="I331" s="17">
        <v>12</v>
      </c>
      <c r="J331" s="18">
        <f t="shared" si="12"/>
        <v>12.759599999999999</v>
      </c>
      <c r="K331" s="32">
        <f t="shared" si="13"/>
        <v>0</v>
      </c>
      <c r="L331" s="9" t="s">
        <v>409</v>
      </c>
      <c r="M331" s="9" t="s">
        <v>26</v>
      </c>
      <c r="N331" s="9" t="s">
        <v>26</v>
      </c>
      <c r="O331" s="9" t="s">
        <v>27</v>
      </c>
      <c r="P331" s="9" t="s">
        <v>109</v>
      </c>
      <c r="Q331" s="20">
        <v>46320</v>
      </c>
      <c r="R331" s="20">
        <v>46285</v>
      </c>
      <c r="S331" s="9" t="s">
        <v>29</v>
      </c>
      <c r="T331" s="9" t="s">
        <v>30</v>
      </c>
      <c r="U331" s="5">
        <v>45744</v>
      </c>
      <c r="V331" s="5">
        <v>45997</v>
      </c>
    </row>
    <row r="332" spans="1:22" ht="30" x14ac:dyDescent="0.25">
      <c r="A332" s="2" t="s">
        <v>35</v>
      </c>
      <c r="B332" s="8" t="s">
        <v>406</v>
      </c>
      <c r="C332" s="8"/>
      <c r="D332" s="3">
        <v>0</v>
      </c>
      <c r="E332" s="7" t="s">
        <v>421</v>
      </c>
      <c r="F332" s="9" t="s">
        <v>24</v>
      </c>
      <c r="G332" s="9"/>
      <c r="H332" s="9">
        <v>6</v>
      </c>
      <c r="I332" s="17">
        <v>12</v>
      </c>
      <c r="J332" s="18">
        <f t="shared" si="12"/>
        <v>12.759599999999999</v>
      </c>
      <c r="K332" s="32">
        <f t="shared" si="13"/>
        <v>76.557599999999994</v>
      </c>
      <c r="L332" s="9" t="s">
        <v>409</v>
      </c>
      <c r="M332" s="9" t="s">
        <v>26</v>
      </c>
      <c r="N332" s="9" t="s">
        <v>26</v>
      </c>
      <c r="O332" s="9" t="s">
        <v>27</v>
      </c>
      <c r="P332" s="9" t="s">
        <v>109</v>
      </c>
      <c r="Q332" s="20">
        <v>46321</v>
      </c>
      <c r="R332" s="20">
        <v>46286</v>
      </c>
      <c r="S332" s="9" t="s">
        <v>29</v>
      </c>
      <c r="T332" s="9" t="s">
        <v>30</v>
      </c>
      <c r="U332" s="5">
        <v>45744</v>
      </c>
      <c r="V332" s="5">
        <v>45997</v>
      </c>
    </row>
    <row r="333" spans="1:22" ht="30" x14ac:dyDescent="0.25">
      <c r="A333" s="2" t="s">
        <v>35</v>
      </c>
      <c r="B333" s="8" t="s">
        <v>406</v>
      </c>
      <c r="C333" s="8"/>
      <c r="D333" s="3">
        <v>0</v>
      </c>
      <c r="E333" s="7" t="s">
        <v>422</v>
      </c>
      <c r="F333" s="9" t="s">
        <v>24</v>
      </c>
      <c r="G333" s="9"/>
      <c r="H333" s="9">
        <v>1</v>
      </c>
      <c r="I333" s="17">
        <v>225</v>
      </c>
      <c r="J333" s="18">
        <f t="shared" si="12"/>
        <v>239.24249999999998</v>
      </c>
      <c r="K333" s="32">
        <f t="shared" si="13"/>
        <v>239.24249999999998</v>
      </c>
      <c r="L333" s="9" t="s">
        <v>409</v>
      </c>
      <c r="M333" s="9" t="s">
        <v>26</v>
      </c>
      <c r="N333" s="9" t="s">
        <v>26</v>
      </c>
      <c r="O333" s="9" t="s">
        <v>27</v>
      </c>
      <c r="P333" s="9" t="s">
        <v>109</v>
      </c>
      <c r="Q333" s="20">
        <v>46322</v>
      </c>
      <c r="R333" s="20">
        <v>46287</v>
      </c>
      <c r="S333" s="9" t="s">
        <v>29</v>
      </c>
      <c r="T333" s="9" t="s">
        <v>30</v>
      </c>
      <c r="U333" s="5">
        <v>45744</v>
      </c>
      <c r="V333" s="5">
        <v>45997</v>
      </c>
    </row>
    <row r="334" spans="1:22" ht="30" x14ac:dyDescent="0.25">
      <c r="A334" s="2" t="s">
        <v>35</v>
      </c>
      <c r="B334" s="8" t="s">
        <v>406</v>
      </c>
      <c r="C334" s="8"/>
      <c r="D334" s="3">
        <v>0</v>
      </c>
      <c r="E334" s="7" t="s">
        <v>423</v>
      </c>
      <c r="F334" s="9" t="s">
        <v>24</v>
      </c>
      <c r="G334" s="9"/>
      <c r="H334" s="9">
        <v>1</v>
      </c>
      <c r="I334" s="17">
        <v>105</v>
      </c>
      <c r="J334" s="18">
        <f t="shared" si="12"/>
        <v>111.64649999999999</v>
      </c>
      <c r="K334" s="32">
        <f t="shared" si="13"/>
        <v>111.64649999999999</v>
      </c>
      <c r="L334" s="9" t="s">
        <v>409</v>
      </c>
      <c r="M334" s="9" t="s">
        <v>26</v>
      </c>
      <c r="N334" s="9" t="s">
        <v>26</v>
      </c>
      <c r="O334" s="9" t="s">
        <v>27</v>
      </c>
      <c r="P334" s="9" t="s">
        <v>109</v>
      </c>
      <c r="Q334" s="20">
        <v>46323</v>
      </c>
      <c r="R334" s="20">
        <v>46288</v>
      </c>
      <c r="S334" s="9" t="s">
        <v>29</v>
      </c>
      <c r="T334" s="9" t="s">
        <v>30</v>
      </c>
      <c r="U334" s="5">
        <v>45744</v>
      </c>
      <c r="V334" s="5">
        <v>45997</v>
      </c>
    </row>
    <row r="335" spans="1:22" ht="30" x14ac:dyDescent="0.25">
      <c r="A335" s="2">
        <v>3635</v>
      </c>
      <c r="B335" s="8" t="s">
        <v>406</v>
      </c>
      <c r="C335" s="8"/>
      <c r="D335" s="27">
        <v>1</v>
      </c>
      <c r="E335" s="7" t="s">
        <v>424</v>
      </c>
      <c r="F335" s="9" t="s">
        <v>24</v>
      </c>
      <c r="G335" s="9"/>
      <c r="H335" s="9">
        <v>10</v>
      </c>
      <c r="I335" s="17">
        <v>65</v>
      </c>
      <c r="J335" s="18">
        <f t="shared" si="12"/>
        <v>69.114499999999992</v>
      </c>
      <c r="K335" s="32">
        <f t="shared" si="13"/>
        <v>691.14499999999998</v>
      </c>
      <c r="L335" s="9" t="s">
        <v>409</v>
      </c>
      <c r="M335" s="9" t="s">
        <v>26</v>
      </c>
      <c r="N335" s="9" t="s">
        <v>26</v>
      </c>
      <c r="O335" s="9" t="s">
        <v>27</v>
      </c>
      <c r="P335" s="9" t="s">
        <v>109</v>
      </c>
      <c r="Q335" s="20">
        <v>46324</v>
      </c>
      <c r="R335" s="20">
        <v>46289</v>
      </c>
      <c r="S335" s="9" t="s">
        <v>29</v>
      </c>
      <c r="T335" s="9" t="s">
        <v>30</v>
      </c>
      <c r="U335" s="5">
        <v>45744</v>
      </c>
      <c r="V335" s="5">
        <v>45997</v>
      </c>
    </row>
    <row r="336" spans="1:22" ht="30" x14ac:dyDescent="0.25">
      <c r="A336" s="2">
        <v>3232</v>
      </c>
      <c r="B336" s="8" t="s">
        <v>406</v>
      </c>
      <c r="C336" s="8"/>
      <c r="D336" s="3">
        <v>2</v>
      </c>
      <c r="E336" s="7" t="s">
        <v>425</v>
      </c>
      <c r="F336" s="9" t="s">
        <v>24</v>
      </c>
      <c r="G336" s="9"/>
      <c r="H336" s="9">
        <v>5</v>
      </c>
      <c r="I336" s="17">
        <v>58.5</v>
      </c>
      <c r="J336" s="18">
        <f t="shared" si="12"/>
        <v>62.203049999999998</v>
      </c>
      <c r="K336" s="32">
        <f t="shared" si="13"/>
        <v>311.01524999999998</v>
      </c>
      <c r="L336" s="9" t="s">
        <v>409</v>
      </c>
      <c r="M336" s="9" t="s">
        <v>26</v>
      </c>
      <c r="N336" s="9" t="s">
        <v>26</v>
      </c>
      <c r="O336" s="9" t="s">
        <v>27</v>
      </c>
      <c r="P336" s="9" t="s">
        <v>109</v>
      </c>
      <c r="Q336" s="20">
        <v>46325</v>
      </c>
      <c r="R336" s="20">
        <v>46290</v>
      </c>
      <c r="S336" s="9" t="s">
        <v>29</v>
      </c>
      <c r="T336" s="9" t="s">
        <v>30</v>
      </c>
      <c r="U336" s="5">
        <v>45744</v>
      </c>
      <c r="V336" s="5">
        <v>45997</v>
      </c>
    </row>
    <row r="337" spans="1:22" ht="30" x14ac:dyDescent="0.25">
      <c r="A337" s="2" t="s">
        <v>89</v>
      </c>
      <c r="B337" s="8" t="s">
        <v>406</v>
      </c>
      <c r="C337" s="8"/>
      <c r="D337" s="3">
        <v>1</v>
      </c>
      <c r="E337" s="7" t="s">
        <v>426</v>
      </c>
      <c r="F337" s="9" t="s">
        <v>24</v>
      </c>
      <c r="G337" s="9"/>
      <c r="H337" s="9">
        <v>2</v>
      </c>
      <c r="I337" s="17">
        <v>61.42</v>
      </c>
      <c r="J337" s="18">
        <f t="shared" si="12"/>
        <v>65.307885999999996</v>
      </c>
      <c r="K337" s="32">
        <f t="shared" si="13"/>
        <v>130.61577199999999</v>
      </c>
      <c r="L337" s="9" t="s">
        <v>409</v>
      </c>
      <c r="M337" s="9" t="s">
        <v>26</v>
      </c>
      <c r="N337" s="9" t="s">
        <v>26</v>
      </c>
      <c r="O337" s="9" t="s">
        <v>27</v>
      </c>
      <c r="P337" s="9" t="s">
        <v>109</v>
      </c>
      <c r="Q337" s="20">
        <v>46326</v>
      </c>
      <c r="R337" s="20">
        <v>46291</v>
      </c>
      <c r="S337" s="9" t="s">
        <v>29</v>
      </c>
      <c r="T337" s="9" t="s">
        <v>30</v>
      </c>
      <c r="U337" s="5">
        <v>45744</v>
      </c>
      <c r="V337" s="5">
        <v>45997</v>
      </c>
    </row>
    <row r="338" spans="1:22" ht="30" x14ac:dyDescent="0.25">
      <c r="A338" s="2" t="s">
        <v>35</v>
      </c>
      <c r="B338" s="8" t="s">
        <v>406</v>
      </c>
      <c r="C338" s="8"/>
      <c r="D338" s="3">
        <v>0</v>
      </c>
      <c r="E338" s="7" t="s">
        <v>427</v>
      </c>
      <c r="F338" s="9" t="s">
        <v>24</v>
      </c>
      <c r="G338" s="9"/>
      <c r="H338" s="9">
        <v>6</v>
      </c>
      <c r="I338" s="17">
        <v>11</v>
      </c>
      <c r="J338" s="18">
        <f t="shared" si="12"/>
        <v>11.696299999999999</v>
      </c>
      <c r="K338" s="32">
        <f t="shared" si="13"/>
        <v>70.177799999999991</v>
      </c>
      <c r="L338" s="9" t="s">
        <v>409</v>
      </c>
      <c r="M338" s="9" t="s">
        <v>26</v>
      </c>
      <c r="N338" s="9" t="s">
        <v>26</v>
      </c>
      <c r="O338" s="9" t="s">
        <v>27</v>
      </c>
      <c r="P338" s="9" t="s">
        <v>109</v>
      </c>
      <c r="Q338" s="20">
        <v>46327</v>
      </c>
      <c r="R338" s="20">
        <v>46292</v>
      </c>
      <c r="S338" s="9" t="s">
        <v>29</v>
      </c>
      <c r="T338" s="9" t="s">
        <v>30</v>
      </c>
      <c r="U338" s="5">
        <v>45744</v>
      </c>
      <c r="V338" s="5">
        <v>45997</v>
      </c>
    </row>
    <row r="339" spans="1:22" ht="30" x14ac:dyDescent="0.25">
      <c r="A339" s="2">
        <v>1231</v>
      </c>
      <c r="B339" s="8" t="s">
        <v>406</v>
      </c>
      <c r="C339" s="8"/>
      <c r="D339" s="3">
        <v>0</v>
      </c>
      <c r="E339" s="21" t="s">
        <v>428</v>
      </c>
      <c r="F339" s="9" t="s">
        <v>24</v>
      </c>
      <c r="G339" s="9"/>
      <c r="H339" s="9">
        <v>4</v>
      </c>
      <c r="I339" s="17">
        <v>55.3</v>
      </c>
      <c r="J339" s="18">
        <f t="shared" si="12"/>
        <v>58.800489999999989</v>
      </c>
      <c r="K339" s="32">
        <f t="shared" si="13"/>
        <v>235.20195999999996</v>
      </c>
      <c r="L339" s="9" t="s">
        <v>409</v>
      </c>
      <c r="M339" s="9" t="s">
        <v>26</v>
      </c>
      <c r="N339" s="9" t="s">
        <v>26</v>
      </c>
      <c r="O339" s="9" t="s">
        <v>27</v>
      </c>
      <c r="P339" s="9" t="s">
        <v>109</v>
      </c>
      <c r="Q339" s="20">
        <v>46328</v>
      </c>
      <c r="R339" s="20">
        <v>46293</v>
      </c>
      <c r="S339" s="9" t="s">
        <v>29</v>
      </c>
      <c r="T339" s="9" t="s">
        <v>30</v>
      </c>
      <c r="U339" s="5">
        <v>45744</v>
      </c>
      <c r="V339" s="5">
        <v>45997</v>
      </c>
    </row>
    <row r="340" spans="1:22" ht="30" x14ac:dyDescent="0.25">
      <c r="A340" s="2">
        <v>3953</v>
      </c>
      <c r="B340" s="8" t="s">
        <v>406</v>
      </c>
      <c r="C340" s="8"/>
      <c r="D340" s="3">
        <v>2</v>
      </c>
      <c r="E340" s="7" t="s">
        <v>429</v>
      </c>
      <c r="F340" s="9" t="s">
        <v>24</v>
      </c>
      <c r="G340" s="9"/>
      <c r="H340" s="9">
        <v>6</v>
      </c>
      <c r="I340" s="17">
        <v>1.21</v>
      </c>
      <c r="J340" s="18">
        <f t="shared" si="12"/>
        <v>1.2865929999999999</v>
      </c>
      <c r="K340" s="32">
        <f t="shared" si="13"/>
        <v>7.7195579999999993</v>
      </c>
      <c r="L340" s="9" t="s">
        <v>409</v>
      </c>
      <c r="M340" s="9" t="s">
        <v>26</v>
      </c>
      <c r="N340" s="9" t="s">
        <v>26</v>
      </c>
      <c r="O340" s="9" t="s">
        <v>27</v>
      </c>
      <c r="P340" s="9" t="s">
        <v>109</v>
      </c>
      <c r="Q340" s="20">
        <v>46329</v>
      </c>
      <c r="R340" s="20">
        <v>46294</v>
      </c>
      <c r="S340" s="9" t="s">
        <v>29</v>
      </c>
      <c r="T340" s="9" t="s">
        <v>30</v>
      </c>
      <c r="U340" s="5">
        <v>45744</v>
      </c>
      <c r="V340" s="5">
        <v>45997</v>
      </c>
    </row>
    <row r="341" spans="1:22" ht="30" x14ac:dyDescent="0.25">
      <c r="A341" s="2" t="s">
        <v>89</v>
      </c>
      <c r="B341" s="8" t="s">
        <v>406</v>
      </c>
      <c r="C341" s="8"/>
      <c r="D341" s="3">
        <v>4</v>
      </c>
      <c r="E341" s="7" t="s">
        <v>430</v>
      </c>
      <c r="F341" s="9" t="s">
        <v>24</v>
      </c>
      <c r="G341" s="9"/>
      <c r="H341" s="9">
        <v>15</v>
      </c>
      <c r="I341" s="17">
        <v>32</v>
      </c>
      <c r="J341" s="18">
        <f t="shared" si="12"/>
        <v>34.025599999999997</v>
      </c>
      <c r="K341" s="32">
        <f t="shared" si="13"/>
        <v>510.38399999999996</v>
      </c>
      <c r="L341" s="9" t="s">
        <v>409</v>
      </c>
      <c r="M341" s="9" t="s">
        <v>26</v>
      </c>
      <c r="N341" s="9" t="s">
        <v>26</v>
      </c>
      <c r="O341" s="9" t="s">
        <v>27</v>
      </c>
      <c r="P341" s="9" t="s">
        <v>109</v>
      </c>
      <c r="Q341" s="20">
        <v>46330</v>
      </c>
      <c r="R341" s="20">
        <v>46295</v>
      </c>
      <c r="S341" s="9" t="s">
        <v>29</v>
      </c>
      <c r="T341" s="9" t="s">
        <v>30</v>
      </c>
      <c r="U341" s="5">
        <v>45744</v>
      </c>
      <c r="V341" s="5">
        <v>45997</v>
      </c>
    </row>
    <row r="342" spans="1:22" ht="30" x14ac:dyDescent="0.25">
      <c r="A342" s="2" t="s">
        <v>35</v>
      </c>
      <c r="B342" s="8" t="s">
        <v>406</v>
      </c>
      <c r="C342" s="8"/>
      <c r="D342" s="3">
        <v>0</v>
      </c>
      <c r="E342" s="7" t="s">
        <v>431</v>
      </c>
      <c r="F342" s="9" t="s">
        <v>24</v>
      </c>
      <c r="G342" s="9"/>
      <c r="H342" s="9">
        <v>2</v>
      </c>
      <c r="I342" s="17">
        <v>35</v>
      </c>
      <c r="J342" s="18">
        <f t="shared" si="12"/>
        <v>37.215499999999999</v>
      </c>
      <c r="K342" s="32">
        <f t="shared" si="13"/>
        <v>74.430999999999997</v>
      </c>
      <c r="L342" s="9" t="s">
        <v>409</v>
      </c>
      <c r="M342" s="9" t="s">
        <v>26</v>
      </c>
      <c r="N342" s="9" t="s">
        <v>26</v>
      </c>
      <c r="O342" s="9" t="s">
        <v>27</v>
      </c>
      <c r="P342" s="9" t="s">
        <v>109</v>
      </c>
      <c r="Q342" s="20">
        <v>46331</v>
      </c>
      <c r="R342" s="20">
        <v>46296</v>
      </c>
      <c r="S342" s="9" t="s">
        <v>29</v>
      </c>
      <c r="T342" s="9" t="s">
        <v>30</v>
      </c>
      <c r="U342" s="5">
        <v>45744</v>
      </c>
      <c r="V342" s="5">
        <v>45997</v>
      </c>
    </row>
    <row r="343" spans="1:22" ht="30" x14ac:dyDescent="0.25">
      <c r="A343" s="2">
        <v>1194</v>
      </c>
      <c r="B343" s="8" t="s">
        <v>406</v>
      </c>
      <c r="C343" s="8"/>
      <c r="D343" s="3">
        <v>0</v>
      </c>
      <c r="E343" s="7" t="s">
        <v>432</v>
      </c>
      <c r="F343" s="9" t="s">
        <v>24</v>
      </c>
      <c r="G343" s="9"/>
      <c r="H343" s="9">
        <v>2</v>
      </c>
      <c r="I343" s="17">
        <v>189.9</v>
      </c>
      <c r="J343" s="18">
        <f t="shared" si="12"/>
        <v>201.92067</v>
      </c>
      <c r="K343" s="32">
        <f t="shared" si="13"/>
        <v>403.84134</v>
      </c>
      <c r="L343" s="9" t="s">
        <v>409</v>
      </c>
      <c r="M343" s="9" t="s">
        <v>26</v>
      </c>
      <c r="N343" s="9" t="s">
        <v>26</v>
      </c>
      <c r="O343" s="9" t="s">
        <v>27</v>
      </c>
      <c r="P343" s="9" t="s">
        <v>109</v>
      </c>
      <c r="Q343" s="20">
        <v>46332</v>
      </c>
      <c r="R343" s="20">
        <v>46297</v>
      </c>
      <c r="S343" s="9" t="s">
        <v>29</v>
      </c>
      <c r="T343" s="9" t="s">
        <v>30</v>
      </c>
      <c r="U343" s="5">
        <v>45744</v>
      </c>
      <c r="V343" s="5">
        <v>45997</v>
      </c>
    </row>
    <row r="344" spans="1:22" ht="30" x14ac:dyDescent="0.25">
      <c r="A344" s="2" t="s">
        <v>35</v>
      </c>
      <c r="B344" s="8" t="s">
        <v>406</v>
      </c>
      <c r="C344" s="8"/>
      <c r="D344" s="3">
        <v>0</v>
      </c>
      <c r="E344" s="7" t="s">
        <v>433</v>
      </c>
      <c r="F344" s="9" t="s">
        <v>24</v>
      </c>
      <c r="G344" s="9"/>
      <c r="H344" s="9">
        <v>6</v>
      </c>
      <c r="I344" s="17">
        <v>44.9</v>
      </c>
      <c r="J344" s="18">
        <f t="shared" si="12"/>
        <v>47.742169999999994</v>
      </c>
      <c r="K344" s="32">
        <f t="shared" si="13"/>
        <v>286.45301999999998</v>
      </c>
      <c r="L344" s="9" t="s">
        <v>409</v>
      </c>
      <c r="M344" s="9" t="s">
        <v>26</v>
      </c>
      <c r="N344" s="9" t="s">
        <v>26</v>
      </c>
      <c r="O344" s="9" t="s">
        <v>27</v>
      </c>
      <c r="P344" s="9" t="s">
        <v>109</v>
      </c>
      <c r="Q344" s="20">
        <v>46333</v>
      </c>
      <c r="R344" s="20">
        <v>46298</v>
      </c>
      <c r="S344" s="9" t="s">
        <v>29</v>
      </c>
      <c r="T344" s="9" t="s">
        <v>30</v>
      </c>
      <c r="U344" s="5">
        <v>45744</v>
      </c>
      <c r="V344" s="5">
        <v>45997</v>
      </c>
    </row>
    <row r="345" spans="1:22" ht="30" x14ac:dyDescent="0.25">
      <c r="A345" s="2" t="s">
        <v>35</v>
      </c>
      <c r="B345" s="8" t="s">
        <v>406</v>
      </c>
      <c r="C345" s="8"/>
      <c r="D345" s="3">
        <v>0</v>
      </c>
      <c r="E345" s="7" t="s">
        <v>434</v>
      </c>
      <c r="F345" s="9" t="s">
        <v>24</v>
      </c>
      <c r="G345" s="9"/>
      <c r="H345" s="9">
        <v>1</v>
      </c>
      <c r="I345" s="17">
        <v>250</v>
      </c>
      <c r="J345" s="18">
        <f t="shared" si="12"/>
        <v>265.82499999999999</v>
      </c>
      <c r="K345" s="32">
        <f t="shared" si="13"/>
        <v>265.82499999999999</v>
      </c>
      <c r="L345" s="9" t="s">
        <v>409</v>
      </c>
      <c r="M345" s="9" t="s">
        <v>26</v>
      </c>
      <c r="N345" s="9" t="s">
        <v>26</v>
      </c>
      <c r="O345" s="9" t="s">
        <v>27</v>
      </c>
      <c r="P345" s="9" t="s">
        <v>109</v>
      </c>
      <c r="Q345" s="20">
        <v>46334</v>
      </c>
      <c r="R345" s="20">
        <v>46299</v>
      </c>
      <c r="S345" s="9" t="s">
        <v>29</v>
      </c>
      <c r="T345" s="9" t="s">
        <v>30</v>
      </c>
      <c r="U345" s="5">
        <v>45744</v>
      </c>
      <c r="V345" s="5">
        <v>45997</v>
      </c>
    </row>
    <row r="346" spans="1:22" ht="30" x14ac:dyDescent="0.25">
      <c r="A346" s="2" t="s">
        <v>35</v>
      </c>
      <c r="B346" s="8" t="s">
        <v>406</v>
      </c>
      <c r="C346" s="8"/>
      <c r="D346" s="3">
        <v>0</v>
      </c>
      <c r="E346" s="7" t="s">
        <v>435</v>
      </c>
      <c r="F346" s="9" t="s">
        <v>24</v>
      </c>
      <c r="G346" s="9"/>
      <c r="H346" s="9">
        <v>1</v>
      </c>
      <c r="I346" s="17">
        <v>145</v>
      </c>
      <c r="J346" s="18">
        <f t="shared" si="12"/>
        <v>154.17849999999999</v>
      </c>
      <c r="K346" s="32">
        <f t="shared" si="13"/>
        <v>154.17849999999999</v>
      </c>
      <c r="L346" s="9" t="s">
        <v>409</v>
      </c>
      <c r="M346" s="9" t="s">
        <v>26</v>
      </c>
      <c r="N346" s="9" t="s">
        <v>26</v>
      </c>
      <c r="O346" s="9" t="s">
        <v>27</v>
      </c>
      <c r="P346" s="9" t="s">
        <v>109</v>
      </c>
      <c r="Q346" s="20">
        <v>46335</v>
      </c>
      <c r="R346" s="20">
        <v>46300</v>
      </c>
      <c r="S346" s="9" t="s">
        <v>29</v>
      </c>
      <c r="T346" s="9" t="s">
        <v>30</v>
      </c>
      <c r="U346" s="5">
        <v>45744</v>
      </c>
      <c r="V346" s="5">
        <v>45997</v>
      </c>
    </row>
    <row r="347" spans="1:22" ht="30" x14ac:dyDescent="0.25">
      <c r="A347" s="2">
        <v>3993</v>
      </c>
      <c r="B347" s="8" t="s">
        <v>406</v>
      </c>
      <c r="C347" s="8"/>
      <c r="D347" s="3">
        <v>0</v>
      </c>
      <c r="E347" s="7" t="s">
        <v>436</v>
      </c>
      <c r="F347" s="9" t="s">
        <v>24</v>
      </c>
      <c r="G347" s="9"/>
      <c r="H347" s="9">
        <v>2</v>
      </c>
      <c r="I347" s="17">
        <v>165</v>
      </c>
      <c r="J347" s="18">
        <f t="shared" si="12"/>
        <v>175.44449999999998</v>
      </c>
      <c r="K347" s="32">
        <f t="shared" si="13"/>
        <v>350.88899999999995</v>
      </c>
      <c r="L347" s="9" t="s">
        <v>409</v>
      </c>
      <c r="M347" s="9" t="s">
        <v>26</v>
      </c>
      <c r="N347" s="9" t="s">
        <v>26</v>
      </c>
      <c r="O347" s="9" t="s">
        <v>27</v>
      </c>
      <c r="P347" s="9" t="s">
        <v>109</v>
      </c>
      <c r="Q347" s="20">
        <v>46336</v>
      </c>
      <c r="R347" s="20">
        <v>46301</v>
      </c>
      <c r="S347" s="9" t="s">
        <v>29</v>
      </c>
      <c r="T347" s="9" t="s">
        <v>30</v>
      </c>
      <c r="U347" s="5">
        <v>45744</v>
      </c>
      <c r="V347" s="5">
        <v>45997</v>
      </c>
    </row>
    <row r="348" spans="1:22" ht="30" x14ac:dyDescent="0.25">
      <c r="A348" s="2">
        <v>3989</v>
      </c>
      <c r="B348" s="8" t="s">
        <v>406</v>
      </c>
      <c r="C348" s="8"/>
      <c r="D348" s="3">
        <v>1</v>
      </c>
      <c r="E348" s="7" t="s">
        <v>437</v>
      </c>
      <c r="F348" s="9" t="s">
        <v>24</v>
      </c>
      <c r="G348" s="9"/>
      <c r="H348" s="9">
        <v>2</v>
      </c>
      <c r="I348" s="17">
        <v>99</v>
      </c>
      <c r="J348" s="18">
        <f t="shared" si="12"/>
        <v>105.26669999999999</v>
      </c>
      <c r="K348" s="32">
        <f t="shared" si="13"/>
        <v>210.53339999999997</v>
      </c>
      <c r="L348" s="9" t="s">
        <v>409</v>
      </c>
      <c r="M348" s="9" t="s">
        <v>26</v>
      </c>
      <c r="N348" s="9" t="s">
        <v>26</v>
      </c>
      <c r="O348" s="9" t="s">
        <v>27</v>
      </c>
      <c r="P348" s="9" t="s">
        <v>109</v>
      </c>
      <c r="Q348" s="20">
        <v>46337</v>
      </c>
      <c r="R348" s="20">
        <v>46302</v>
      </c>
      <c r="S348" s="9" t="s">
        <v>29</v>
      </c>
      <c r="T348" s="9" t="s">
        <v>30</v>
      </c>
      <c r="U348" s="5">
        <v>45744</v>
      </c>
      <c r="V348" s="5">
        <v>45997</v>
      </c>
    </row>
    <row r="349" spans="1:22" ht="30" x14ac:dyDescent="0.25">
      <c r="A349" s="2">
        <v>3988</v>
      </c>
      <c r="B349" s="8" t="s">
        <v>406</v>
      </c>
      <c r="C349" s="8"/>
      <c r="D349" s="3">
        <v>1</v>
      </c>
      <c r="E349" s="7" t="s">
        <v>438</v>
      </c>
      <c r="F349" s="9" t="s">
        <v>24</v>
      </c>
      <c r="G349" s="9"/>
      <c r="H349" s="9">
        <v>4</v>
      </c>
      <c r="I349" s="17">
        <v>59</v>
      </c>
      <c r="J349" s="18">
        <f t="shared" si="12"/>
        <v>62.734699999999997</v>
      </c>
      <c r="K349" s="32">
        <f t="shared" si="13"/>
        <v>250.93879999999999</v>
      </c>
      <c r="L349" s="9" t="s">
        <v>409</v>
      </c>
      <c r="M349" s="9" t="s">
        <v>26</v>
      </c>
      <c r="N349" s="9" t="s">
        <v>26</v>
      </c>
      <c r="O349" s="9" t="s">
        <v>27</v>
      </c>
      <c r="P349" s="9" t="s">
        <v>109</v>
      </c>
      <c r="Q349" s="20">
        <v>46338</v>
      </c>
      <c r="R349" s="20">
        <v>46303</v>
      </c>
      <c r="S349" s="9" t="s">
        <v>29</v>
      </c>
      <c r="T349" s="9" t="s">
        <v>30</v>
      </c>
      <c r="U349" s="5">
        <v>45744</v>
      </c>
      <c r="V349" s="5">
        <v>45997</v>
      </c>
    </row>
    <row r="350" spans="1:22" ht="30" x14ac:dyDescent="0.25">
      <c r="A350" s="2">
        <v>3379</v>
      </c>
      <c r="B350" s="8" t="s">
        <v>406</v>
      </c>
      <c r="C350" s="8"/>
      <c r="D350" s="3">
        <v>1</v>
      </c>
      <c r="E350" s="7" t="s">
        <v>439</v>
      </c>
      <c r="F350" s="9" t="s">
        <v>24</v>
      </c>
      <c r="G350" s="9"/>
      <c r="H350" s="9">
        <v>3</v>
      </c>
      <c r="I350" s="17">
        <v>49</v>
      </c>
      <c r="J350" s="18">
        <f t="shared" si="12"/>
        <v>52.101699999999994</v>
      </c>
      <c r="K350" s="32">
        <f t="shared" si="13"/>
        <v>156.30509999999998</v>
      </c>
      <c r="L350" s="9" t="s">
        <v>409</v>
      </c>
      <c r="M350" s="9" t="s">
        <v>26</v>
      </c>
      <c r="N350" s="9" t="s">
        <v>26</v>
      </c>
      <c r="O350" s="9" t="s">
        <v>27</v>
      </c>
      <c r="P350" s="9" t="s">
        <v>109</v>
      </c>
      <c r="Q350" s="20">
        <v>46339</v>
      </c>
      <c r="R350" s="20">
        <v>46304</v>
      </c>
      <c r="S350" s="9" t="s">
        <v>29</v>
      </c>
      <c r="T350" s="9" t="s">
        <v>30</v>
      </c>
      <c r="U350" s="5">
        <v>45744</v>
      </c>
      <c r="V350" s="5">
        <v>45997</v>
      </c>
    </row>
    <row r="351" spans="1:22" ht="42.75" x14ac:dyDescent="0.25">
      <c r="A351" s="2">
        <v>3715</v>
      </c>
      <c r="B351" s="8" t="s">
        <v>406</v>
      </c>
      <c r="C351" s="8"/>
      <c r="D351" s="3">
        <v>0</v>
      </c>
      <c r="E351" s="7" t="s">
        <v>440</v>
      </c>
      <c r="F351" s="9" t="s">
        <v>24</v>
      </c>
      <c r="G351" s="9"/>
      <c r="H351" s="9">
        <v>2</v>
      </c>
      <c r="I351" s="17">
        <v>26.3</v>
      </c>
      <c r="J351" s="18">
        <f t="shared" si="12"/>
        <v>27.964789999999997</v>
      </c>
      <c r="K351" s="32">
        <f t="shared" si="13"/>
        <v>55.929579999999994</v>
      </c>
      <c r="L351" s="9" t="s">
        <v>409</v>
      </c>
      <c r="M351" s="9" t="s">
        <v>26</v>
      </c>
      <c r="N351" s="9" t="s">
        <v>26</v>
      </c>
      <c r="O351" s="9" t="s">
        <v>27</v>
      </c>
      <c r="P351" s="9" t="s">
        <v>109</v>
      </c>
      <c r="Q351" s="20">
        <v>46340</v>
      </c>
      <c r="R351" s="20">
        <v>46305</v>
      </c>
      <c r="S351" s="9" t="s">
        <v>29</v>
      </c>
      <c r="T351" s="9" t="s">
        <v>30</v>
      </c>
      <c r="U351" s="5">
        <v>45744</v>
      </c>
      <c r="V351" s="5">
        <v>45997</v>
      </c>
    </row>
    <row r="352" spans="1:22" ht="30" x14ac:dyDescent="0.25">
      <c r="A352" s="2" t="s">
        <v>35</v>
      </c>
      <c r="B352" s="8" t="s">
        <v>406</v>
      </c>
      <c r="C352" s="8"/>
      <c r="D352" s="3">
        <v>0</v>
      </c>
      <c r="E352" s="7" t="s">
        <v>441</v>
      </c>
      <c r="F352" s="9" t="s">
        <v>24</v>
      </c>
      <c r="G352" s="9"/>
      <c r="H352" s="9">
        <v>2</v>
      </c>
      <c r="I352" s="17">
        <v>26.9</v>
      </c>
      <c r="J352" s="18">
        <f t="shared" si="12"/>
        <v>28.602769999999996</v>
      </c>
      <c r="K352" s="32">
        <f t="shared" si="13"/>
        <v>57.205539999999992</v>
      </c>
      <c r="L352" s="9" t="s">
        <v>409</v>
      </c>
      <c r="M352" s="9" t="s">
        <v>26</v>
      </c>
      <c r="N352" s="9" t="s">
        <v>26</v>
      </c>
      <c r="O352" s="9" t="s">
        <v>27</v>
      </c>
      <c r="P352" s="9" t="s">
        <v>109</v>
      </c>
      <c r="Q352" s="20">
        <v>46341</v>
      </c>
      <c r="R352" s="20">
        <v>46306</v>
      </c>
      <c r="S352" s="9" t="s">
        <v>29</v>
      </c>
      <c r="T352" s="9" t="s">
        <v>30</v>
      </c>
      <c r="U352" s="5">
        <v>45744</v>
      </c>
      <c r="V352" s="5">
        <v>45997</v>
      </c>
    </row>
    <row r="353" spans="1:22" ht="30" x14ac:dyDescent="0.25">
      <c r="A353" s="2" t="s">
        <v>35</v>
      </c>
      <c r="B353" s="8" t="s">
        <v>406</v>
      </c>
      <c r="C353" s="8"/>
      <c r="D353" s="3">
        <v>0</v>
      </c>
      <c r="E353" s="7" t="s">
        <v>442</v>
      </c>
      <c r="F353" s="9" t="s">
        <v>24</v>
      </c>
      <c r="G353" s="9"/>
      <c r="H353" s="9">
        <v>2</v>
      </c>
      <c r="I353" s="17">
        <v>223</v>
      </c>
      <c r="J353" s="18">
        <f t="shared" si="12"/>
        <v>237.11589999999998</v>
      </c>
      <c r="K353" s="32">
        <f t="shared" si="13"/>
        <v>474.23179999999996</v>
      </c>
      <c r="L353" s="9" t="s">
        <v>409</v>
      </c>
      <c r="M353" s="9" t="s">
        <v>26</v>
      </c>
      <c r="N353" s="9" t="s">
        <v>26</v>
      </c>
      <c r="O353" s="9" t="s">
        <v>27</v>
      </c>
      <c r="P353" s="9" t="s">
        <v>109</v>
      </c>
      <c r="Q353" s="20">
        <v>46342</v>
      </c>
      <c r="R353" s="20">
        <v>46307</v>
      </c>
      <c r="S353" s="9" t="s">
        <v>29</v>
      </c>
      <c r="T353" s="9" t="s">
        <v>30</v>
      </c>
      <c r="U353" s="5">
        <v>45744</v>
      </c>
      <c r="V353" s="5">
        <v>45997</v>
      </c>
    </row>
    <row r="354" spans="1:22" ht="30" x14ac:dyDescent="0.25">
      <c r="A354" s="2">
        <v>3708</v>
      </c>
      <c r="B354" s="8" t="s">
        <v>406</v>
      </c>
      <c r="C354" s="8"/>
      <c r="D354" s="3">
        <v>0</v>
      </c>
      <c r="E354" s="7" t="s">
        <v>443</v>
      </c>
      <c r="F354" s="9" t="s">
        <v>24</v>
      </c>
      <c r="G354" s="9"/>
      <c r="H354" s="9">
        <v>1</v>
      </c>
      <c r="I354" s="17">
        <v>131.99</v>
      </c>
      <c r="J354" s="18">
        <f t="shared" si="12"/>
        <v>140.344967</v>
      </c>
      <c r="K354" s="32">
        <f t="shared" si="13"/>
        <v>140.344967</v>
      </c>
      <c r="L354" s="9" t="s">
        <v>409</v>
      </c>
      <c r="M354" s="9" t="s">
        <v>26</v>
      </c>
      <c r="N354" s="9" t="s">
        <v>26</v>
      </c>
      <c r="O354" s="9" t="s">
        <v>27</v>
      </c>
      <c r="P354" s="9" t="s">
        <v>109</v>
      </c>
      <c r="Q354" s="20">
        <v>46343</v>
      </c>
      <c r="R354" s="20">
        <v>46308</v>
      </c>
      <c r="S354" s="9" t="s">
        <v>29</v>
      </c>
      <c r="T354" s="9" t="s">
        <v>30</v>
      </c>
      <c r="U354" s="5">
        <v>45744</v>
      </c>
      <c r="V354" s="5">
        <v>45997</v>
      </c>
    </row>
    <row r="355" spans="1:22" ht="30" x14ac:dyDescent="0.25">
      <c r="A355" s="2">
        <v>2363</v>
      </c>
      <c r="B355" s="8" t="s">
        <v>406</v>
      </c>
      <c r="C355" s="8"/>
      <c r="D355" s="3">
        <v>0</v>
      </c>
      <c r="E355" s="7" t="s">
        <v>444</v>
      </c>
      <c r="F355" s="9" t="s">
        <v>24</v>
      </c>
      <c r="G355" s="9"/>
      <c r="H355" s="9">
        <v>24</v>
      </c>
      <c r="I355" s="17">
        <v>9.9</v>
      </c>
      <c r="J355" s="18">
        <f t="shared" si="12"/>
        <v>10.526669999999999</v>
      </c>
      <c r="K355" s="32">
        <f t="shared" si="13"/>
        <v>252.64007999999998</v>
      </c>
      <c r="L355" s="9" t="s">
        <v>409</v>
      </c>
      <c r="M355" s="9" t="s">
        <v>26</v>
      </c>
      <c r="N355" s="9" t="s">
        <v>26</v>
      </c>
      <c r="O355" s="9" t="s">
        <v>27</v>
      </c>
      <c r="P355" s="9" t="s">
        <v>109</v>
      </c>
      <c r="Q355" s="20">
        <v>46344</v>
      </c>
      <c r="R355" s="20">
        <v>46309</v>
      </c>
      <c r="S355" s="9" t="s">
        <v>29</v>
      </c>
      <c r="T355" s="9" t="s">
        <v>30</v>
      </c>
      <c r="U355" s="5">
        <v>45744</v>
      </c>
      <c r="V355" s="5">
        <v>45997</v>
      </c>
    </row>
    <row r="356" spans="1:22" ht="42.75" x14ac:dyDescent="0.25">
      <c r="A356" s="2">
        <v>4031</v>
      </c>
      <c r="B356" s="8" t="s">
        <v>406</v>
      </c>
      <c r="C356" s="8"/>
      <c r="D356" s="3">
        <v>0</v>
      </c>
      <c r="E356" s="7" t="s">
        <v>445</v>
      </c>
      <c r="F356" s="9" t="s">
        <v>24</v>
      </c>
      <c r="G356" s="9"/>
      <c r="H356" s="9">
        <v>7</v>
      </c>
      <c r="I356" s="17">
        <v>117.9</v>
      </c>
      <c r="J356" s="18">
        <f t="shared" si="12"/>
        <v>125.36306999999999</v>
      </c>
      <c r="K356" s="32">
        <f t="shared" si="13"/>
        <v>877.54148999999995</v>
      </c>
      <c r="L356" s="9" t="s">
        <v>409</v>
      </c>
      <c r="M356" s="9" t="s">
        <v>26</v>
      </c>
      <c r="N356" s="9" t="s">
        <v>26</v>
      </c>
      <c r="O356" s="9" t="s">
        <v>27</v>
      </c>
      <c r="P356" s="9" t="s">
        <v>109</v>
      </c>
      <c r="Q356" s="20">
        <v>46345</v>
      </c>
      <c r="R356" s="20">
        <v>46310</v>
      </c>
      <c r="S356" s="9" t="s">
        <v>29</v>
      </c>
      <c r="T356" s="9" t="s">
        <v>30</v>
      </c>
      <c r="U356" s="5">
        <v>45744</v>
      </c>
      <c r="V356" s="5">
        <v>45997</v>
      </c>
    </row>
    <row r="357" spans="1:22" ht="30" x14ac:dyDescent="0.25">
      <c r="A357" s="2">
        <v>4032</v>
      </c>
      <c r="B357" s="8" t="s">
        <v>406</v>
      </c>
      <c r="C357" s="8"/>
      <c r="D357" s="3">
        <v>50</v>
      </c>
      <c r="E357" s="7" t="s">
        <v>446</v>
      </c>
      <c r="F357" s="9" t="s">
        <v>24</v>
      </c>
      <c r="G357" s="9"/>
      <c r="H357" s="9">
        <v>150</v>
      </c>
      <c r="I357" s="17">
        <v>32.9</v>
      </c>
      <c r="J357" s="18">
        <f t="shared" ref="J357:J361" si="14">1.0633*I357</f>
        <v>34.982569999999996</v>
      </c>
      <c r="K357" s="32">
        <f t="shared" si="13"/>
        <v>5247.3854999999994</v>
      </c>
      <c r="L357" s="9" t="s">
        <v>409</v>
      </c>
      <c r="M357" s="9" t="s">
        <v>377</v>
      </c>
      <c r="N357" s="9" t="s">
        <v>292</v>
      </c>
      <c r="O357" s="9" t="s">
        <v>27</v>
      </c>
      <c r="P357" s="9" t="s">
        <v>109</v>
      </c>
      <c r="Q357" s="20">
        <v>46347</v>
      </c>
      <c r="R357" s="20">
        <v>46312</v>
      </c>
      <c r="S357" s="9" t="s">
        <v>447</v>
      </c>
      <c r="T357" s="9" t="s">
        <v>30</v>
      </c>
      <c r="U357" s="5">
        <v>45744</v>
      </c>
      <c r="V357" s="5">
        <v>45997</v>
      </c>
    </row>
    <row r="358" spans="1:22" ht="30" x14ac:dyDescent="0.25">
      <c r="A358" s="2" t="s">
        <v>89</v>
      </c>
      <c r="B358" s="8" t="s">
        <v>406</v>
      </c>
      <c r="C358" s="8"/>
      <c r="D358" s="3">
        <v>40</v>
      </c>
      <c r="E358" s="7" t="s">
        <v>448</v>
      </c>
      <c r="F358" s="9" t="s">
        <v>24</v>
      </c>
      <c r="G358" s="9"/>
      <c r="H358" s="9">
        <v>2</v>
      </c>
      <c r="I358" s="17">
        <v>32.9</v>
      </c>
      <c r="J358" s="18">
        <f t="shared" si="14"/>
        <v>34.982569999999996</v>
      </c>
      <c r="K358" s="32">
        <f t="shared" si="13"/>
        <v>69.965139999999991</v>
      </c>
      <c r="L358" s="9" t="s">
        <v>449</v>
      </c>
      <c r="M358" s="9" t="s">
        <v>377</v>
      </c>
      <c r="N358" s="9" t="s">
        <v>292</v>
      </c>
      <c r="O358" s="9" t="s">
        <v>27</v>
      </c>
      <c r="P358" s="9" t="s">
        <v>109</v>
      </c>
      <c r="Q358" s="20">
        <v>46348</v>
      </c>
      <c r="R358" s="20">
        <v>46313</v>
      </c>
      <c r="S358" s="9" t="s">
        <v>447</v>
      </c>
      <c r="T358" s="9" t="s">
        <v>30</v>
      </c>
      <c r="U358" s="5">
        <v>45744</v>
      </c>
      <c r="V358" s="5">
        <v>45997</v>
      </c>
    </row>
    <row r="359" spans="1:22" ht="57" x14ac:dyDescent="0.25">
      <c r="A359" s="2" t="s">
        <v>35</v>
      </c>
      <c r="B359" s="8" t="s">
        <v>406</v>
      </c>
      <c r="C359" s="8"/>
      <c r="D359" s="3">
        <v>0</v>
      </c>
      <c r="E359" s="7" t="s">
        <v>450</v>
      </c>
      <c r="F359" s="9" t="s">
        <v>451</v>
      </c>
      <c r="G359" s="9"/>
      <c r="H359" s="9">
        <v>2</v>
      </c>
      <c r="I359" s="17">
        <v>6600</v>
      </c>
      <c r="J359" s="18">
        <f t="shared" si="14"/>
        <v>7017.78</v>
      </c>
      <c r="K359" s="32">
        <f t="shared" si="13"/>
        <v>14035.56</v>
      </c>
      <c r="L359" s="9" t="s">
        <v>449</v>
      </c>
      <c r="M359" s="9" t="s">
        <v>377</v>
      </c>
      <c r="N359" s="9" t="s">
        <v>292</v>
      </c>
      <c r="O359" s="9" t="s">
        <v>27</v>
      </c>
      <c r="P359" s="9" t="s">
        <v>109</v>
      </c>
      <c r="Q359" s="20">
        <v>46349</v>
      </c>
      <c r="R359" s="20">
        <v>46314</v>
      </c>
      <c r="S359" s="9" t="s">
        <v>447</v>
      </c>
      <c r="T359" s="9" t="s">
        <v>30</v>
      </c>
      <c r="U359" s="5">
        <v>45744</v>
      </c>
      <c r="V359" s="5">
        <v>45997</v>
      </c>
    </row>
    <row r="360" spans="1:22" ht="30" x14ac:dyDescent="0.25">
      <c r="A360" s="2" t="s">
        <v>35</v>
      </c>
      <c r="B360" s="8" t="s">
        <v>406</v>
      </c>
      <c r="C360" s="8"/>
      <c r="D360" s="3">
        <v>0</v>
      </c>
      <c r="E360" s="7" t="s">
        <v>452</v>
      </c>
      <c r="F360" s="9" t="s">
        <v>24</v>
      </c>
      <c r="G360" s="9"/>
      <c r="H360" s="9">
        <v>5</v>
      </c>
      <c r="I360" s="17">
        <v>35</v>
      </c>
      <c r="J360" s="18">
        <f t="shared" si="14"/>
        <v>37.215499999999999</v>
      </c>
      <c r="K360" s="32">
        <f t="shared" si="13"/>
        <v>186.07749999999999</v>
      </c>
      <c r="L360" s="9" t="s">
        <v>409</v>
      </c>
      <c r="M360" s="9" t="s">
        <v>377</v>
      </c>
      <c r="N360" s="9" t="s">
        <v>292</v>
      </c>
      <c r="O360" s="9" t="s">
        <v>27</v>
      </c>
      <c r="P360" s="9" t="s">
        <v>109</v>
      </c>
      <c r="Q360" s="20">
        <v>46350</v>
      </c>
      <c r="R360" s="20">
        <v>46315</v>
      </c>
      <c r="S360" s="9" t="s">
        <v>29</v>
      </c>
      <c r="T360" s="9" t="s">
        <v>30</v>
      </c>
      <c r="U360" s="5">
        <v>45744</v>
      </c>
      <c r="V360" s="5">
        <v>45997</v>
      </c>
    </row>
    <row r="361" spans="1:22" ht="42.75" x14ac:dyDescent="0.25">
      <c r="A361" s="2" t="s">
        <v>35</v>
      </c>
      <c r="B361" s="8" t="s">
        <v>406</v>
      </c>
      <c r="C361" s="8"/>
      <c r="D361" s="3">
        <v>0</v>
      </c>
      <c r="E361" s="7" t="s">
        <v>453</v>
      </c>
      <c r="F361" s="9" t="s">
        <v>24</v>
      </c>
      <c r="G361" s="9"/>
      <c r="H361" s="9">
        <v>3</v>
      </c>
      <c r="I361" s="17">
        <v>85</v>
      </c>
      <c r="J361" s="18">
        <f t="shared" si="14"/>
        <v>90.380499999999998</v>
      </c>
      <c r="K361" s="32">
        <f t="shared" si="13"/>
        <v>271.14150000000001</v>
      </c>
      <c r="L361" s="9" t="s">
        <v>409</v>
      </c>
      <c r="M361" s="9" t="s">
        <v>377</v>
      </c>
      <c r="N361" s="9" t="s">
        <v>292</v>
      </c>
      <c r="O361" s="9" t="s">
        <v>27</v>
      </c>
      <c r="P361" s="9" t="s">
        <v>109</v>
      </c>
      <c r="Q361" s="20">
        <v>46351</v>
      </c>
      <c r="R361" s="20">
        <v>46316</v>
      </c>
      <c r="S361" s="9" t="s">
        <v>29</v>
      </c>
      <c r="T361" s="9" t="s">
        <v>30</v>
      </c>
      <c r="U361" s="5">
        <v>45744</v>
      </c>
      <c r="V361" s="5">
        <v>45997</v>
      </c>
    </row>
    <row r="362" spans="1:22" x14ac:dyDescent="0.25">
      <c r="I362" s="41"/>
      <c r="J362" s="41"/>
      <c r="K362" s="42"/>
    </row>
    <row r="363" spans="1:22" x14ac:dyDescent="0.25">
      <c r="I363" s="41"/>
      <c r="J363" s="41"/>
      <c r="K363" s="42"/>
    </row>
    <row r="364" spans="1:22" x14ac:dyDescent="0.25">
      <c r="I364" s="41"/>
      <c r="J364" s="41"/>
      <c r="K364" s="42"/>
    </row>
    <row r="365" spans="1:22" x14ac:dyDescent="0.25">
      <c r="I365" s="41"/>
      <c r="J365" s="41"/>
      <c r="K365" s="42"/>
    </row>
    <row r="366" spans="1:22" x14ac:dyDescent="0.25">
      <c r="I366" s="41"/>
      <c r="J366" s="41"/>
      <c r="K366" s="42"/>
    </row>
    <row r="367" spans="1:22" x14ac:dyDescent="0.25">
      <c r="I367" s="41"/>
      <c r="J367" s="41"/>
      <c r="K367" s="42"/>
    </row>
    <row r="368" spans="1:22" x14ac:dyDescent="0.25">
      <c r="I368" s="41"/>
      <c r="J368" s="41"/>
      <c r="K368" s="42"/>
    </row>
    <row r="369" spans="9:11" x14ac:dyDescent="0.25">
      <c r="I369" s="41"/>
      <c r="J369" s="41"/>
      <c r="K369" s="42"/>
    </row>
    <row r="370" spans="9:11" x14ac:dyDescent="0.25">
      <c r="I370" s="41"/>
      <c r="J370" s="41"/>
      <c r="K370" s="42"/>
    </row>
    <row r="371" spans="9:11" x14ac:dyDescent="0.25">
      <c r="I371" s="41"/>
      <c r="J371" s="41"/>
      <c r="K371" s="42"/>
    </row>
    <row r="372" spans="9:11" x14ac:dyDescent="0.25">
      <c r="I372" s="41"/>
      <c r="J372" s="41"/>
      <c r="K372" s="42"/>
    </row>
    <row r="373" spans="9:11" x14ac:dyDescent="0.25">
      <c r="I373" s="41"/>
      <c r="J373" s="41"/>
      <c r="K373" s="42"/>
    </row>
    <row r="374" spans="9:11" x14ac:dyDescent="0.25">
      <c r="I374" s="41"/>
      <c r="J374" s="41"/>
      <c r="K374" s="42"/>
    </row>
    <row r="375" spans="9:11" x14ac:dyDescent="0.25">
      <c r="I375" s="41"/>
      <c r="J375" s="41"/>
      <c r="K375" s="42"/>
    </row>
    <row r="376" spans="9:11" x14ac:dyDescent="0.25">
      <c r="I376" s="41"/>
      <c r="J376" s="41"/>
      <c r="K376" s="42"/>
    </row>
    <row r="377" spans="9:11" x14ac:dyDescent="0.25">
      <c r="I377" s="41"/>
      <c r="J377" s="41"/>
      <c r="K377" s="42"/>
    </row>
    <row r="378" spans="9:11" x14ac:dyDescent="0.25">
      <c r="I378" s="41"/>
      <c r="J378" s="41"/>
      <c r="K378" s="42"/>
    </row>
    <row r="379" spans="9:11" x14ac:dyDescent="0.25">
      <c r="I379" s="41"/>
      <c r="J379" s="41"/>
      <c r="K379" s="42"/>
    </row>
    <row r="380" spans="9:11" x14ac:dyDescent="0.25">
      <c r="I380" s="41"/>
      <c r="J380" s="41"/>
      <c r="K380" s="42"/>
    </row>
    <row r="381" spans="9:11" x14ac:dyDescent="0.25">
      <c r="I381" s="41"/>
      <c r="J381" s="41"/>
      <c r="K381" s="42"/>
    </row>
    <row r="382" spans="9:11" x14ac:dyDescent="0.25">
      <c r="I382" s="41"/>
      <c r="J382" s="41"/>
      <c r="K382" s="42"/>
    </row>
    <row r="383" spans="9:11" x14ac:dyDescent="0.25">
      <c r="I383" s="41"/>
      <c r="J383" s="41"/>
      <c r="K383" s="42"/>
    </row>
    <row r="384" spans="9:11" x14ac:dyDescent="0.25">
      <c r="I384" s="41"/>
      <c r="J384" s="41"/>
      <c r="K384" s="42"/>
    </row>
    <row r="385" spans="9:11" x14ac:dyDescent="0.25">
      <c r="I385" s="41"/>
      <c r="J385" s="41"/>
      <c r="K385" s="42"/>
    </row>
    <row r="386" spans="9:11" x14ac:dyDescent="0.25">
      <c r="I386" s="41"/>
      <c r="J386" s="41"/>
      <c r="K386" s="42"/>
    </row>
    <row r="387" spans="9:11" x14ac:dyDescent="0.25">
      <c r="I387" s="41"/>
      <c r="J387" s="41"/>
      <c r="K387" s="42"/>
    </row>
    <row r="388" spans="9:11" x14ac:dyDescent="0.25">
      <c r="I388" s="41"/>
      <c r="J388" s="41"/>
      <c r="K388" s="42"/>
    </row>
    <row r="389" spans="9:11" x14ac:dyDescent="0.25">
      <c r="I389" s="41"/>
      <c r="J389" s="41"/>
      <c r="K389" s="42"/>
    </row>
    <row r="390" spans="9:11" x14ac:dyDescent="0.25">
      <c r="I390" s="41"/>
      <c r="J390" s="41"/>
      <c r="K390" s="42"/>
    </row>
    <row r="391" spans="9:11" x14ac:dyDescent="0.25">
      <c r="I391" s="41"/>
      <c r="J391" s="41"/>
      <c r="K391" s="42"/>
    </row>
    <row r="392" spans="9:11" x14ac:dyDescent="0.25">
      <c r="I392" s="41"/>
      <c r="J392" s="41"/>
      <c r="K392" s="42"/>
    </row>
    <row r="393" spans="9:11" x14ac:dyDescent="0.25">
      <c r="I393" s="41"/>
      <c r="J393" s="41"/>
      <c r="K393" s="42"/>
    </row>
    <row r="394" spans="9:11" x14ac:dyDescent="0.25">
      <c r="I394" s="41"/>
      <c r="J394" s="41"/>
      <c r="K394" s="42"/>
    </row>
    <row r="395" spans="9:11" x14ac:dyDescent="0.25">
      <c r="I395" s="41"/>
      <c r="J395" s="41"/>
      <c r="K395" s="42"/>
    </row>
    <row r="396" spans="9:11" x14ac:dyDescent="0.25">
      <c r="I396" s="41"/>
      <c r="J396" s="41"/>
      <c r="K396" s="42"/>
    </row>
    <row r="397" spans="9:11" x14ac:dyDescent="0.25">
      <c r="I397" s="41"/>
      <c r="J397" s="41"/>
      <c r="K397" s="42"/>
    </row>
    <row r="398" spans="9:11" x14ac:dyDescent="0.25">
      <c r="I398" s="41"/>
      <c r="J398" s="41"/>
      <c r="K398" s="42"/>
    </row>
    <row r="399" spans="9:11" x14ac:dyDescent="0.25">
      <c r="I399" s="41"/>
      <c r="J399" s="41"/>
      <c r="K399" s="42"/>
    </row>
    <row r="400" spans="9:11" x14ac:dyDescent="0.25">
      <c r="I400" s="41"/>
      <c r="J400" s="41"/>
      <c r="K400" s="42"/>
    </row>
    <row r="401" spans="9:11" x14ac:dyDescent="0.25">
      <c r="I401" s="41"/>
      <c r="J401" s="41"/>
      <c r="K401" s="42"/>
    </row>
    <row r="402" spans="9:11" x14ac:dyDescent="0.25">
      <c r="I402" s="41"/>
      <c r="J402" s="41"/>
      <c r="K402" s="42"/>
    </row>
    <row r="403" spans="9:11" x14ac:dyDescent="0.25">
      <c r="I403" s="41"/>
      <c r="J403" s="41"/>
      <c r="K403" s="42"/>
    </row>
    <row r="404" spans="9:11" x14ac:dyDescent="0.25">
      <c r="I404" s="41"/>
      <c r="J404" s="41"/>
      <c r="K404" s="42"/>
    </row>
    <row r="405" spans="9:11" x14ac:dyDescent="0.25">
      <c r="I405" s="41"/>
      <c r="J405" s="41"/>
      <c r="K405" s="42"/>
    </row>
    <row r="406" spans="9:11" x14ac:dyDescent="0.25">
      <c r="I406" s="41"/>
      <c r="J406" s="41"/>
      <c r="K406" s="42"/>
    </row>
    <row r="407" spans="9:11" x14ac:dyDescent="0.25">
      <c r="I407" s="41"/>
      <c r="J407" s="41"/>
      <c r="K407" s="42"/>
    </row>
    <row r="408" spans="9:11" x14ac:dyDescent="0.25">
      <c r="I408" s="41"/>
      <c r="J408" s="41"/>
      <c r="K408" s="42"/>
    </row>
    <row r="409" spans="9:11" x14ac:dyDescent="0.25">
      <c r="I409" s="41"/>
      <c r="J409" s="41"/>
      <c r="K409" s="42"/>
    </row>
    <row r="410" spans="9:11" x14ac:dyDescent="0.25">
      <c r="I410" s="41"/>
      <c r="J410" s="41"/>
      <c r="K410" s="42"/>
    </row>
    <row r="411" spans="9:11" x14ac:dyDescent="0.25">
      <c r="I411" s="41"/>
      <c r="J411" s="41"/>
      <c r="K411" s="42"/>
    </row>
    <row r="412" spans="9:11" x14ac:dyDescent="0.25">
      <c r="I412" s="41"/>
      <c r="J412" s="41"/>
      <c r="K412" s="42"/>
    </row>
    <row r="413" spans="9:11" x14ac:dyDescent="0.25">
      <c r="I413" s="41"/>
      <c r="J413" s="41"/>
      <c r="K413" s="42"/>
    </row>
    <row r="414" spans="9:11" x14ac:dyDescent="0.25">
      <c r="I414" s="41"/>
      <c r="J414" s="41"/>
      <c r="K414" s="42"/>
    </row>
    <row r="415" spans="9:11" x14ac:dyDescent="0.25">
      <c r="I415" s="41"/>
      <c r="J415" s="41"/>
      <c r="K415" s="42"/>
    </row>
    <row r="416" spans="9:11" x14ac:dyDescent="0.25">
      <c r="I416" s="41"/>
      <c r="J416" s="41"/>
      <c r="K416" s="42"/>
    </row>
    <row r="417" spans="9:11" x14ac:dyDescent="0.25">
      <c r="I417" s="41"/>
      <c r="J417" s="41"/>
      <c r="K417" s="42"/>
    </row>
    <row r="418" spans="9:11" x14ac:dyDescent="0.25">
      <c r="I418" s="41"/>
      <c r="J418" s="41"/>
      <c r="K418" s="42"/>
    </row>
    <row r="419" spans="9:11" x14ac:dyDescent="0.25">
      <c r="I419" s="41"/>
      <c r="J419" s="41"/>
      <c r="K419" s="42"/>
    </row>
    <row r="420" spans="9:11" x14ac:dyDescent="0.25">
      <c r="I420" s="41"/>
      <c r="J420" s="41"/>
      <c r="K420" s="42"/>
    </row>
    <row r="421" spans="9:11" x14ac:dyDescent="0.25">
      <c r="I421" s="41"/>
      <c r="J421" s="41"/>
      <c r="K421" s="42"/>
    </row>
    <row r="422" spans="9:11" x14ac:dyDescent="0.25">
      <c r="I422" s="41"/>
      <c r="J422" s="41"/>
      <c r="K422" s="42"/>
    </row>
    <row r="423" spans="9:11" x14ac:dyDescent="0.25">
      <c r="I423" s="41"/>
      <c r="J423" s="41"/>
      <c r="K423" s="42"/>
    </row>
    <row r="424" spans="9:11" x14ac:dyDescent="0.25">
      <c r="I424" s="41"/>
      <c r="J424" s="41"/>
      <c r="K424" s="42"/>
    </row>
    <row r="425" spans="9:11" x14ac:dyDescent="0.25">
      <c r="I425" s="41"/>
      <c r="J425" s="41"/>
      <c r="K425" s="42"/>
    </row>
    <row r="426" spans="9:11" x14ac:dyDescent="0.25">
      <c r="I426" s="41"/>
      <c r="J426" s="41"/>
      <c r="K426" s="42"/>
    </row>
    <row r="427" spans="9:11" x14ac:dyDescent="0.25">
      <c r="I427" s="41"/>
      <c r="J427" s="41"/>
      <c r="K427" s="42"/>
    </row>
    <row r="428" spans="9:11" x14ac:dyDescent="0.25">
      <c r="I428" s="41"/>
      <c r="J428" s="41"/>
      <c r="K428" s="42"/>
    </row>
    <row r="429" spans="9:11" x14ac:dyDescent="0.25">
      <c r="I429" s="41"/>
      <c r="J429" s="41"/>
      <c r="K429" s="42"/>
    </row>
    <row r="430" spans="9:11" x14ac:dyDescent="0.25">
      <c r="I430" s="41"/>
      <c r="J430" s="41"/>
      <c r="K430" s="42"/>
    </row>
    <row r="431" spans="9:11" x14ac:dyDescent="0.25">
      <c r="I431" s="41"/>
      <c r="J431" s="41"/>
      <c r="K431" s="42"/>
    </row>
    <row r="432" spans="9:11" x14ac:dyDescent="0.25">
      <c r="I432" s="41"/>
      <c r="J432" s="41"/>
      <c r="K432" s="42"/>
    </row>
    <row r="433" spans="9:11" x14ac:dyDescent="0.25">
      <c r="I433" s="41"/>
      <c r="J433" s="41"/>
      <c r="K433" s="42"/>
    </row>
    <row r="434" spans="9:11" x14ac:dyDescent="0.25">
      <c r="I434" s="41"/>
      <c r="J434" s="41"/>
      <c r="K434" s="42"/>
    </row>
    <row r="435" spans="9:11" x14ac:dyDescent="0.25">
      <c r="I435" s="41"/>
      <c r="J435" s="41"/>
      <c r="K435" s="42"/>
    </row>
    <row r="436" spans="9:11" x14ac:dyDescent="0.25">
      <c r="I436" s="41"/>
      <c r="J436" s="41"/>
      <c r="K436" s="42"/>
    </row>
    <row r="437" spans="9:11" x14ac:dyDescent="0.25">
      <c r="I437" s="41"/>
      <c r="J437" s="41"/>
      <c r="K437" s="42"/>
    </row>
    <row r="438" spans="9:11" x14ac:dyDescent="0.25">
      <c r="I438" s="41"/>
      <c r="J438" s="41"/>
      <c r="K438" s="42"/>
    </row>
    <row r="439" spans="9:11" x14ac:dyDescent="0.25">
      <c r="I439" s="41"/>
      <c r="J439" s="41"/>
      <c r="K439" s="42"/>
    </row>
    <row r="440" spans="9:11" x14ac:dyDescent="0.25">
      <c r="I440" s="41"/>
      <c r="J440" s="41"/>
      <c r="K440" s="42"/>
    </row>
    <row r="441" spans="9:11" x14ac:dyDescent="0.25">
      <c r="I441" s="41"/>
      <c r="J441" s="41"/>
      <c r="K441" s="42"/>
    </row>
    <row r="442" spans="9:11" x14ac:dyDescent="0.25">
      <c r="I442" s="41"/>
      <c r="J442" s="41"/>
      <c r="K442" s="42"/>
    </row>
    <row r="443" spans="9:11" x14ac:dyDescent="0.25">
      <c r="I443" s="41"/>
      <c r="J443" s="41"/>
      <c r="K443" s="42"/>
    </row>
    <row r="444" spans="9:11" x14ac:dyDescent="0.25">
      <c r="I444" s="41"/>
      <c r="J444" s="41"/>
      <c r="K444" s="42"/>
    </row>
    <row r="445" spans="9:11" x14ac:dyDescent="0.25">
      <c r="I445" s="41"/>
      <c r="J445" s="41"/>
      <c r="K445" s="42"/>
    </row>
    <row r="446" spans="9:11" x14ac:dyDescent="0.25">
      <c r="I446" s="41"/>
      <c r="J446" s="41"/>
      <c r="K446" s="42"/>
    </row>
    <row r="447" spans="9:11" x14ac:dyDescent="0.25">
      <c r="I447" s="41"/>
      <c r="J447" s="41"/>
      <c r="K447" s="42"/>
    </row>
    <row r="448" spans="9:11" x14ac:dyDescent="0.25">
      <c r="I448" s="41"/>
      <c r="J448" s="41"/>
      <c r="K448" s="42"/>
    </row>
    <row r="449" spans="9:11" x14ac:dyDescent="0.25">
      <c r="I449" s="41"/>
      <c r="J449" s="41"/>
      <c r="K449" s="42"/>
    </row>
    <row r="450" spans="9:11" x14ac:dyDescent="0.25">
      <c r="I450" s="41"/>
      <c r="J450" s="41"/>
      <c r="K450" s="42"/>
    </row>
    <row r="451" spans="9:11" x14ac:dyDescent="0.25">
      <c r="I451" s="41"/>
      <c r="J451" s="41"/>
      <c r="K451" s="42"/>
    </row>
    <row r="452" spans="9:11" x14ac:dyDescent="0.25">
      <c r="I452" s="41"/>
      <c r="J452" s="41"/>
      <c r="K452" s="42"/>
    </row>
    <row r="453" spans="9:11" x14ac:dyDescent="0.25">
      <c r="I453" s="41"/>
      <c r="J453" s="41"/>
      <c r="K453" s="42"/>
    </row>
    <row r="454" spans="9:11" x14ac:dyDescent="0.25">
      <c r="I454" s="41"/>
      <c r="J454" s="41"/>
      <c r="K454" s="42"/>
    </row>
    <row r="455" spans="9:11" x14ac:dyDescent="0.25">
      <c r="I455" s="41"/>
      <c r="J455" s="41"/>
      <c r="K455" s="42"/>
    </row>
    <row r="456" spans="9:11" x14ac:dyDescent="0.25">
      <c r="I456" s="41"/>
      <c r="J456" s="41"/>
      <c r="K456" s="42"/>
    </row>
    <row r="457" spans="9:11" x14ac:dyDescent="0.25">
      <c r="I457" s="41"/>
      <c r="J457" s="41"/>
      <c r="K457" s="42"/>
    </row>
    <row r="458" spans="9:11" x14ac:dyDescent="0.25">
      <c r="I458" s="41"/>
      <c r="J458" s="41"/>
      <c r="K458" s="42"/>
    </row>
    <row r="459" spans="9:11" x14ac:dyDescent="0.25">
      <c r="I459" s="41"/>
      <c r="J459" s="41"/>
      <c r="K459" s="42"/>
    </row>
    <row r="460" spans="9:11" x14ac:dyDescent="0.25">
      <c r="I460" s="41"/>
      <c r="J460" s="41"/>
      <c r="K460" s="42"/>
    </row>
    <row r="461" spans="9:11" x14ac:dyDescent="0.25">
      <c r="I461" s="41"/>
      <c r="J461" s="41"/>
      <c r="K461" s="42"/>
    </row>
    <row r="462" spans="9:11" x14ac:dyDescent="0.25">
      <c r="I462" s="41"/>
      <c r="J462" s="41"/>
      <c r="K462" s="42"/>
    </row>
    <row r="463" spans="9:11" x14ac:dyDescent="0.25">
      <c r="I463" s="41"/>
      <c r="J463" s="41"/>
      <c r="K463" s="42"/>
    </row>
    <row r="464" spans="9:11" x14ac:dyDescent="0.25">
      <c r="I464" s="41"/>
      <c r="J464" s="41"/>
      <c r="K464" s="42"/>
    </row>
    <row r="465" spans="9:11" x14ac:dyDescent="0.25">
      <c r="I465" s="41"/>
      <c r="J465" s="41"/>
      <c r="K465" s="42"/>
    </row>
    <row r="466" spans="9:11" x14ac:dyDescent="0.25">
      <c r="I466" s="41"/>
      <c r="J466" s="41"/>
      <c r="K466" s="42"/>
    </row>
    <row r="467" spans="9:11" x14ac:dyDescent="0.25">
      <c r="I467" s="41"/>
      <c r="J467" s="41"/>
      <c r="K467" s="42"/>
    </row>
    <row r="468" spans="9:11" x14ac:dyDescent="0.25">
      <c r="I468" s="41"/>
      <c r="J468" s="41"/>
      <c r="K468" s="42"/>
    </row>
    <row r="469" spans="9:11" x14ac:dyDescent="0.25">
      <c r="I469" s="41"/>
      <c r="J469" s="41"/>
      <c r="K469" s="42"/>
    </row>
    <row r="470" spans="9:11" x14ac:dyDescent="0.25">
      <c r="I470" s="41"/>
      <c r="J470" s="41"/>
      <c r="K470" s="42"/>
    </row>
    <row r="471" spans="9:11" x14ac:dyDescent="0.25">
      <c r="I471" s="41"/>
      <c r="J471" s="41"/>
      <c r="K471" s="42"/>
    </row>
    <row r="472" spans="9:11" x14ac:dyDescent="0.25">
      <c r="I472" s="41"/>
      <c r="J472" s="41"/>
      <c r="K472" s="42"/>
    </row>
    <row r="473" spans="9:11" x14ac:dyDescent="0.25">
      <c r="I473" s="41"/>
      <c r="J473" s="41"/>
      <c r="K473" s="42"/>
    </row>
    <row r="474" spans="9:11" x14ac:dyDescent="0.25">
      <c r="I474" s="41"/>
      <c r="J474" s="41"/>
      <c r="K474" s="42"/>
    </row>
    <row r="475" spans="9:11" x14ac:dyDescent="0.25">
      <c r="I475" s="41"/>
      <c r="J475" s="41"/>
      <c r="K475" s="42"/>
    </row>
    <row r="476" spans="9:11" x14ac:dyDescent="0.25">
      <c r="I476" s="41"/>
      <c r="J476" s="41"/>
      <c r="K476" s="42"/>
    </row>
    <row r="477" spans="9:11" x14ac:dyDescent="0.25">
      <c r="I477" s="41"/>
      <c r="J477" s="41"/>
      <c r="K477" s="42"/>
    </row>
    <row r="478" spans="9:11" x14ac:dyDescent="0.25">
      <c r="I478" s="41"/>
      <c r="J478" s="41"/>
      <c r="K478" s="42"/>
    </row>
    <row r="479" spans="9:11" x14ac:dyDescent="0.25">
      <c r="I479" s="41"/>
      <c r="J479" s="41"/>
      <c r="K479" s="42"/>
    </row>
    <row r="480" spans="9:11" x14ac:dyDescent="0.25">
      <c r="I480" s="41"/>
      <c r="J480" s="41"/>
      <c r="K480" s="42"/>
    </row>
    <row r="481" spans="9:11" x14ac:dyDescent="0.25">
      <c r="I481" s="41"/>
      <c r="J481" s="41"/>
      <c r="K481" s="42"/>
    </row>
    <row r="482" spans="9:11" x14ac:dyDescent="0.25">
      <c r="I482" s="41"/>
      <c r="J482" s="41"/>
      <c r="K482" s="42"/>
    </row>
    <row r="483" spans="9:11" x14ac:dyDescent="0.25">
      <c r="I483" s="41"/>
      <c r="J483" s="41"/>
      <c r="K483" s="42"/>
    </row>
    <row r="484" spans="9:11" x14ac:dyDescent="0.25">
      <c r="I484" s="41"/>
      <c r="J484" s="41"/>
      <c r="K484" s="42"/>
    </row>
    <row r="485" spans="9:11" x14ac:dyDescent="0.25">
      <c r="I485" s="41"/>
      <c r="J485" s="41"/>
      <c r="K485" s="42"/>
    </row>
    <row r="486" spans="9:11" x14ac:dyDescent="0.25">
      <c r="I486" s="41"/>
      <c r="J486" s="41"/>
      <c r="K486" s="42"/>
    </row>
    <row r="487" spans="9:11" x14ac:dyDescent="0.25">
      <c r="I487" s="41"/>
      <c r="J487" s="41"/>
      <c r="K487" s="42"/>
    </row>
    <row r="488" spans="9:11" x14ac:dyDescent="0.25">
      <c r="I488" s="41"/>
      <c r="J488" s="41"/>
      <c r="K488" s="42"/>
    </row>
    <row r="489" spans="9:11" x14ac:dyDescent="0.25">
      <c r="I489" s="41"/>
      <c r="J489" s="41"/>
      <c r="K489" s="42"/>
    </row>
    <row r="490" spans="9:11" x14ac:dyDescent="0.25">
      <c r="I490" s="41"/>
      <c r="J490" s="41"/>
      <c r="K490" s="42"/>
    </row>
    <row r="491" spans="9:11" x14ac:dyDescent="0.25">
      <c r="I491" s="41"/>
      <c r="J491" s="41"/>
      <c r="K491" s="42"/>
    </row>
    <row r="492" spans="9:11" x14ac:dyDescent="0.25">
      <c r="I492" s="41"/>
      <c r="J492" s="41"/>
      <c r="K492" s="42"/>
    </row>
    <row r="493" spans="9:11" x14ac:dyDescent="0.25">
      <c r="I493" s="41"/>
      <c r="J493" s="41"/>
      <c r="K493" s="42"/>
    </row>
    <row r="494" spans="9:11" x14ac:dyDescent="0.25">
      <c r="I494" s="41"/>
      <c r="J494" s="41"/>
      <c r="K494" s="42"/>
    </row>
    <row r="495" spans="9:11" x14ac:dyDescent="0.25">
      <c r="I495" s="41"/>
      <c r="J495" s="41"/>
      <c r="K495" s="42"/>
    </row>
    <row r="496" spans="9:11" x14ac:dyDescent="0.25">
      <c r="I496" s="41"/>
      <c r="J496" s="41"/>
      <c r="K496" s="42"/>
    </row>
    <row r="497" spans="9:11" x14ac:dyDescent="0.25">
      <c r="I497" s="41"/>
      <c r="J497" s="41"/>
      <c r="K497" s="42"/>
    </row>
    <row r="498" spans="9:11" x14ac:dyDescent="0.25">
      <c r="I498" s="41"/>
      <c r="J498" s="41"/>
      <c r="K498" s="42"/>
    </row>
    <row r="499" spans="9:11" x14ac:dyDescent="0.25">
      <c r="I499" s="41"/>
      <c r="J499" s="41"/>
      <c r="K499" s="42"/>
    </row>
    <row r="500" spans="9:11" x14ac:dyDescent="0.25">
      <c r="I500" s="41"/>
      <c r="J500" s="41"/>
      <c r="K500" s="42"/>
    </row>
    <row r="501" spans="9:11" x14ac:dyDescent="0.25">
      <c r="I501" s="41"/>
      <c r="J501" s="41"/>
      <c r="K501" s="42"/>
    </row>
    <row r="502" spans="9:11" x14ac:dyDescent="0.25">
      <c r="I502" s="41"/>
      <c r="J502" s="41"/>
      <c r="K502" s="42"/>
    </row>
    <row r="503" spans="9:11" x14ac:dyDescent="0.25">
      <c r="I503" s="41"/>
      <c r="J503" s="41"/>
      <c r="K503" s="42"/>
    </row>
    <row r="504" spans="9:11" x14ac:dyDescent="0.25">
      <c r="I504" s="41"/>
      <c r="J504" s="41"/>
      <c r="K504" s="42"/>
    </row>
    <row r="505" spans="9:11" x14ac:dyDescent="0.25">
      <c r="I505" s="41"/>
      <c r="J505" s="41"/>
      <c r="K505" s="42"/>
    </row>
    <row r="506" spans="9:11" x14ac:dyDescent="0.25">
      <c r="I506" s="41"/>
      <c r="J506" s="41"/>
      <c r="K506" s="42"/>
    </row>
    <row r="507" spans="9:11" x14ac:dyDescent="0.25">
      <c r="I507" s="41"/>
      <c r="J507" s="41"/>
      <c r="K507" s="42"/>
    </row>
    <row r="508" spans="9:11" x14ac:dyDescent="0.25">
      <c r="I508" s="41"/>
      <c r="J508" s="41"/>
      <c r="K508" s="42"/>
    </row>
    <row r="509" spans="9:11" x14ac:dyDescent="0.25">
      <c r="I509" s="41"/>
      <c r="J509" s="41"/>
      <c r="K509" s="42"/>
    </row>
    <row r="510" spans="9:11" x14ac:dyDescent="0.25">
      <c r="I510" s="41"/>
      <c r="J510" s="41"/>
      <c r="K510" s="42"/>
    </row>
    <row r="511" spans="9:11" x14ac:dyDescent="0.25">
      <c r="I511" s="41"/>
      <c r="J511" s="41"/>
      <c r="K511" s="42"/>
    </row>
    <row r="512" spans="9:11" x14ac:dyDescent="0.25">
      <c r="I512" s="41"/>
      <c r="J512" s="41"/>
      <c r="K512" s="42"/>
    </row>
    <row r="513" spans="9:11" x14ac:dyDescent="0.25">
      <c r="I513" s="41"/>
      <c r="J513" s="41"/>
      <c r="K513" s="42"/>
    </row>
    <row r="514" spans="9:11" x14ac:dyDescent="0.25">
      <c r="I514" s="41"/>
      <c r="J514" s="41"/>
      <c r="K514" s="42"/>
    </row>
    <row r="515" spans="9:11" x14ac:dyDescent="0.25">
      <c r="I515" s="41"/>
      <c r="J515" s="41"/>
      <c r="K515" s="42"/>
    </row>
    <row r="516" spans="9:11" x14ac:dyDescent="0.25">
      <c r="I516" s="41"/>
      <c r="J516" s="41"/>
      <c r="K516" s="42"/>
    </row>
    <row r="517" spans="9:11" x14ac:dyDescent="0.25">
      <c r="I517" s="41"/>
      <c r="J517" s="41"/>
      <c r="K517" s="42"/>
    </row>
    <row r="518" spans="9:11" x14ac:dyDescent="0.25">
      <c r="I518" s="41"/>
      <c r="J518" s="41"/>
      <c r="K518" s="42"/>
    </row>
    <row r="519" spans="9:11" x14ac:dyDescent="0.25">
      <c r="I519" s="41"/>
      <c r="J519" s="41"/>
      <c r="K519" s="42"/>
    </row>
    <row r="520" spans="9:11" x14ac:dyDescent="0.25">
      <c r="I520" s="41"/>
      <c r="J520" s="41"/>
      <c r="K520" s="42"/>
    </row>
    <row r="521" spans="9:11" x14ac:dyDescent="0.25">
      <c r="I521" s="41"/>
      <c r="J521" s="41"/>
      <c r="K521" s="42"/>
    </row>
    <row r="522" spans="9:11" x14ac:dyDescent="0.25">
      <c r="I522" s="41"/>
      <c r="J522" s="41"/>
      <c r="K522" s="42"/>
    </row>
    <row r="523" spans="9:11" x14ac:dyDescent="0.25">
      <c r="I523" s="41"/>
      <c r="J523" s="41"/>
      <c r="K523" s="42"/>
    </row>
    <row r="524" spans="9:11" x14ac:dyDescent="0.25">
      <c r="I524" s="41"/>
      <c r="J524" s="41"/>
      <c r="K524" s="42"/>
    </row>
    <row r="525" spans="9:11" x14ac:dyDescent="0.25">
      <c r="I525" s="41"/>
      <c r="J525" s="41"/>
      <c r="K525" s="42"/>
    </row>
    <row r="526" spans="9:11" x14ac:dyDescent="0.25">
      <c r="I526" s="41"/>
      <c r="J526" s="41"/>
      <c r="K526" s="42"/>
    </row>
    <row r="527" spans="9:11" x14ac:dyDescent="0.25">
      <c r="I527" s="41"/>
      <c r="J527" s="41"/>
      <c r="K527" s="42"/>
    </row>
    <row r="528" spans="9:11" x14ac:dyDescent="0.25">
      <c r="I528" s="41"/>
      <c r="J528" s="41"/>
      <c r="K528" s="42"/>
    </row>
    <row r="529" spans="9:11" x14ac:dyDescent="0.25">
      <c r="I529" s="41"/>
      <c r="J529" s="41"/>
      <c r="K529" s="42"/>
    </row>
    <row r="530" spans="9:11" x14ac:dyDescent="0.25">
      <c r="I530" s="41"/>
      <c r="J530" s="41"/>
      <c r="K530" s="42"/>
    </row>
    <row r="531" spans="9:11" x14ac:dyDescent="0.25">
      <c r="I531" s="41"/>
      <c r="J531" s="41"/>
      <c r="K531" s="42"/>
    </row>
    <row r="532" spans="9:11" x14ac:dyDescent="0.25">
      <c r="I532" s="41"/>
      <c r="J532" s="41"/>
      <c r="K532" s="42"/>
    </row>
    <row r="533" spans="9:11" x14ac:dyDescent="0.25">
      <c r="I533" s="41"/>
      <c r="J533" s="41"/>
      <c r="K533" s="42"/>
    </row>
    <row r="534" spans="9:11" x14ac:dyDescent="0.25">
      <c r="I534" s="41"/>
      <c r="J534" s="41"/>
      <c r="K534" s="42"/>
    </row>
    <row r="535" spans="9:11" x14ac:dyDescent="0.25">
      <c r="I535" s="41"/>
      <c r="J535" s="41"/>
      <c r="K535" s="42"/>
    </row>
    <row r="536" spans="9:11" x14ac:dyDescent="0.25">
      <c r="I536" s="41"/>
      <c r="J536" s="41"/>
      <c r="K536" s="42"/>
    </row>
    <row r="537" spans="9:11" x14ac:dyDescent="0.25">
      <c r="I537" s="41"/>
      <c r="J537" s="41"/>
      <c r="K537" s="42"/>
    </row>
    <row r="538" spans="9:11" x14ac:dyDescent="0.25">
      <c r="I538" s="41"/>
      <c r="J538" s="41"/>
      <c r="K538" s="42"/>
    </row>
    <row r="539" spans="9:11" x14ac:dyDescent="0.25">
      <c r="I539" s="41"/>
      <c r="J539" s="41"/>
      <c r="K539" s="42"/>
    </row>
    <row r="540" spans="9:11" x14ac:dyDescent="0.25">
      <c r="I540" s="41"/>
      <c r="J540" s="41"/>
      <c r="K540" s="42"/>
    </row>
    <row r="541" spans="9:11" x14ac:dyDescent="0.25">
      <c r="I541" s="41"/>
      <c r="J541" s="41"/>
      <c r="K541" s="42"/>
    </row>
    <row r="542" spans="9:11" x14ac:dyDescent="0.25">
      <c r="I542" s="41"/>
      <c r="J542" s="41"/>
      <c r="K542" s="42"/>
    </row>
    <row r="543" spans="9:11" x14ac:dyDescent="0.25">
      <c r="I543" s="41"/>
      <c r="J543" s="41"/>
      <c r="K543" s="42"/>
    </row>
    <row r="544" spans="9:11" x14ac:dyDescent="0.25">
      <c r="I544" s="41"/>
      <c r="J544" s="41"/>
      <c r="K544" s="42"/>
    </row>
    <row r="545" spans="9:11" x14ac:dyDescent="0.25">
      <c r="I545" s="41"/>
      <c r="J545" s="41"/>
      <c r="K545" s="42"/>
    </row>
    <row r="546" spans="9:11" x14ac:dyDescent="0.25">
      <c r="I546" s="41"/>
      <c r="J546" s="41"/>
      <c r="K546" s="42"/>
    </row>
    <row r="547" spans="9:11" x14ac:dyDescent="0.25">
      <c r="I547" s="41"/>
      <c r="J547" s="41"/>
      <c r="K547" s="42"/>
    </row>
    <row r="548" spans="9:11" x14ac:dyDescent="0.25">
      <c r="I548" s="41"/>
      <c r="J548" s="41"/>
      <c r="K548" s="42"/>
    </row>
    <row r="549" spans="9:11" x14ac:dyDescent="0.25">
      <c r="I549" s="41"/>
      <c r="J549" s="41"/>
      <c r="K549" s="42"/>
    </row>
    <row r="550" spans="9:11" x14ac:dyDescent="0.25">
      <c r="I550" s="41"/>
      <c r="J550" s="41"/>
      <c r="K550" s="42"/>
    </row>
    <row r="551" spans="9:11" x14ac:dyDescent="0.25">
      <c r="I551" s="41"/>
      <c r="J551" s="41"/>
      <c r="K551" s="42"/>
    </row>
    <row r="552" spans="9:11" x14ac:dyDescent="0.25">
      <c r="I552" s="41"/>
      <c r="J552" s="41"/>
      <c r="K552" s="42"/>
    </row>
    <row r="553" spans="9:11" x14ac:dyDescent="0.25">
      <c r="I553" s="41"/>
      <c r="J553" s="41"/>
      <c r="K553" s="42"/>
    </row>
    <row r="554" spans="9:11" x14ac:dyDescent="0.25">
      <c r="I554" s="41"/>
      <c r="J554" s="41"/>
      <c r="K554" s="42"/>
    </row>
    <row r="555" spans="9:11" x14ac:dyDescent="0.25">
      <c r="I555" s="41"/>
      <c r="J555" s="41"/>
      <c r="K555" s="42"/>
    </row>
    <row r="556" spans="9:11" x14ac:dyDescent="0.25">
      <c r="I556" s="41"/>
      <c r="J556" s="41"/>
      <c r="K556" s="42"/>
    </row>
    <row r="557" spans="9:11" x14ac:dyDescent="0.25">
      <c r="I557" s="41"/>
      <c r="J557" s="41"/>
      <c r="K557" s="42"/>
    </row>
    <row r="558" spans="9:11" x14ac:dyDescent="0.25">
      <c r="I558" s="41"/>
      <c r="J558" s="41"/>
      <c r="K558" s="42"/>
    </row>
    <row r="559" spans="9:11" x14ac:dyDescent="0.25">
      <c r="I559" s="41"/>
      <c r="J559" s="41"/>
      <c r="K559" s="42"/>
    </row>
    <row r="560" spans="9:11" x14ac:dyDescent="0.25">
      <c r="I560" s="41"/>
      <c r="J560" s="41"/>
      <c r="K560" s="42"/>
    </row>
    <row r="561" spans="9:11" x14ac:dyDescent="0.25">
      <c r="I561" s="41"/>
      <c r="J561" s="41"/>
      <c r="K561" s="42"/>
    </row>
    <row r="562" spans="9:11" x14ac:dyDescent="0.25">
      <c r="I562" s="41"/>
      <c r="J562" s="41"/>
      <c r="K562" s="42"/>
    </row>
    <row r="563" spans="9:11" x14ac:dyDescent="0.25">
      <c r="I563" s="41"/>
      <c r="J563" s="41"/>
      <c r="K563" s="42"/>
    </row>
    <row r="564" spans="9:11" x14ac:dyDescent="0.25">
      <c r="I564" s="41"/>
      <c r="J564" s="41"/>
      <c r="K564" s="42"/>
    </row>
    <row r="565" spans="9:11" x14ac:dyDescent="0.25">
      <c r="I565" s="41"/>
      <c r="J565" s="41"/>
      <c r="K565" s="42"/>
    </row>
    <row r="566" spans="9:11" x14ac:dyDescent="0.25">
      <c r="I566" s="41"/>
      <c r="J566" s="41"/>
      <c r="K566" s="42"/>
    </row>
    <row r="567" spans="9:11" x14ac:dyDescent="0.25">
      <c r="I567" s="41"/>
      <c r="J567" s="41"/>
      <c r="K567" s="42"/>
    </row>
    <row r="568" spans="9:11" x14ac:dyDescent="0.25">
      <c r="I568" s="41"/>
      <c r="J568" s="41"/>
      <c r="K568" s="42"/>
    </row>
    <row r="569" spans="9:11" x14ac:dyDescent="0.25">
      <c r="I569" s="41"/>
      <c r="J569" s="41"/>
      <c r="K569" s="42"/>
    </row>
    <row r="570" spans="9:11" x14ac:dyDescent="0.25">
      <c r="I570" s="41"/>
      <c r="J570" s="41"/>
      <c r="K570" s="42"/>
    </row>
    <row r="571" spans="9:11" x14ac:dyDescent="0.25">
      <c r="I571" s="41"/>
      <c r="J571" s="41"/>
      <c r="K571" s="42"/>
    </row>
    <row r="572" spans="9:11" x14ac:dyDescent="0.25">
      <c r="I572" s="41"/>
      <c r="J572" s="41"/>
      <c r="K572" s="42"/>
    </row>
    <row r="573" spans="9:11" x14ac:dyDescent="0.25">
      <c r="I573" s="41"/>
      <c r="J573" s="41"/>
      <c r="K573" s="42"/>
    </row>
    <row r="574" spans="9:11" x14ac:dyDescent="0.25">
      <c r="I574" s="41"/>
      <c r="J574" s="41"/>
      <c r="K574" s="42"/>
    </row>
    <row r="575" spans="9:11" x14ac:dyDescent="0.25">
      <c r="I575" s="41"/>
      <c r="J575" s="41"/>
      <c r="K575" s="42"/>
    </row>
    <row r="576" spans="9:11" x14ac:dyDescent="0.25">
      <c r="I576" s="41"/>
      <c r="J576" s="41"/>
      <c r="K576" s="42"/>
    </row>
    <row r="577" spans="9:11" x14ac:dyDescent="0.25">
      <c r="I577" s="41"/>
      <c r="J577" s="41"/>
      <c r="K577" s="42"/>
    </row>
    <row r="578" spans="9:11" x14ac:dyDescent="0.25">
      <c r="I578" s="41"/>
      <c r="J578" s="41"/>
      <c r="K578" s="42"/>
    </row>
    <row r="579" spans="9:11" x14ac:dyDescent="0.25">
      <c r="I579" s="41"/>
      <c r="J579" s="41"/>
      <c r="K579" s="42"/>
    </row>
    <row r="580" spans="9:11" x14ac:dyDescent="0.25">
      <c r="I580" s="41"/>
      <c r="J580" s="41"/>
      <c r="K580" s="42"/>
    </row>
    <row r="581" spans="9:11" x14ac:dyDescent="0.25">
      <c r="I581" s="41"/>
      <c r="J581" s="41"/>
      <c r="K581" s="42"/>
    </row>
    <row r="582" spans="9:11" x14ac:dyDescent="0.25">
      <c r="I582" s="41"/>
      <c r="J582" s="41"/>
      <c r="K582" s="42"/>
    </row>
    <row r="583" spans="9:11" x14ac:dyDescent="0.25">
      <c r="I583" s="41"/>
      <c r="J583" s="41"/>
      <c r="K583" s="42"/>
    </row>
    <row r="584" spans="9:11" x14ac:dyDescent="0.25">
      <c r="I584" s="41"/>
      <c r="J584" s="41"/>
      <c r="K584" s="42"/>
    </row>
    <row r="585" spans="9:11" x14ac:dyDescent="0.25">
      <c r="I585" s="41"/>
      <c r="J585" s="41"/>
      <c r="K585" s="42"/>
    </row>
    <row r="586" spans="9:11" x14ac:dyDescent="0.25">
      <c r="I586" s="41"/>
      <c r="J586" s="41"/>
      <c r="K586" s="42"/>
    </row>
    <row r="587" spans="9:11" x14ac:dyDescent="0.25">
      <c r="I587" s="41"/>
      <c r="J587" s="41"/>
      <c r="K587" s="42"/>
    </row>
    <row r="588" spans="9:11" x14ac:dyDescent="0.25">
      <c r="I588" s="41"/>
      <c r="J588" s="41"/>
      <c r="K588" s="42"/>
    </row>
    <row r="589" spans="9:11" x14ac:dyDescent="0.25">
      <c r="I589" s="41"/>
      <c r="J589" s="41"/>
      <c r="K589" s="42"/>
    </row>
    <row r="590" spans="9:11" x14ac:dyDescent="0.25">
      <c r="I590" s="41"/>
      <c r="J590" s="41"/>
      <c r="K590" s="42"/>
    </row>
    <row r="591" spans="9:11" x14ac:dyDescent="0.25">
      <c r="I591" s="41"/>
      <c r="J591" s="41"/>
      <c r="K591" s="42"/>
    </row>
    <row r="592" spans="9:11" x14ac:dyDescent="0.25">
      <c r="I592" s="41"/>
      <c r="J592" s="41"/>
      <c r="K592" s="42"/>
    </row>
    <row r="593" spans="9:11" x14ac:dyDescent="0.25">
      <c r="I593" s="41"/>
      <c r="J593" s="41"/>
      <c r="K593" s="42"/>
    </row>
    <row r="594" spans="9:11" x14ac:dyDescent="0.25">
      <c r="I594" s="41"/>
      <c r="J594" s="41"/>
      <c r="K594" s="42"/>
    </row>
    <row r="595" spans="9:11" x14ac:dyDescent="0.25">
      <c r="I595" s="41"/>
      <c r="J595" s="41"/>
      <c r="K595" s="42"/>
    </row>
    <row r="596" spans="9:11" x14ac:dyDescent="0.25">
      <c r="I596" s="41"/>
      <c r="J596" s="41"/>
      <c r="K596" s="42"/>
    </row>
    <row r="597" spans="9:11" x14ac:dyDescent="0.25">
      <c r="I597" s="41"/>
      <c r="J597" s="41"/>
      <c r="K597" s="42"/>
    </row>
    <row r="598" spans="9:11" x14ac:dyDescent="0.25">
      <c r="I598" s="41"/>
      <c r="J598" s="41"/>
      <c r="K598" s="42"/>
    </row>
    <row r="599" spans="9:11" x14ac:dyDescent="0.25">
      <c r="I599" s="41"/>
      <c r="J599" s="41"/>
      <c r="K599" s="42"/>
    </row>
    <row r="600" spans="9:11" x14ac:dyDescent="0.25">
      <c r="I600" s="41"/>
      <c r="J600" s="41"/>
      <c r="K600" s="42"/>
    </row>
    <row r="601" spans="9:11" x14ac:dyDescent="0.25">
      <c r="I601" s="41"/>
      <c r="J601" s="41"/>
      <c r="K601" s="42"/>
    </row>
    <row r="602" spans="9:11" x14ac:dyDescent="0.25">
      <c r="I602" s="41"/>
      <c r="J602" s="41"/>
      <c r="K602" s="42"/>
    </row>
    <row r="603" spans="9:11" x14ac:dyDescent="0.25">
      <c r="I603" s="41"/>
      <c r="J603" s="41"/>
      <c r="K603" s="42"/>
    </row>
    <row r="604" spans="9:11" x14ac:dyDescent="0.25">
      <c r="I604" s="41"/>
      <c r="J604" s="41"/>
      <c r="K604" s="42"/>
    </row>
    <row r="605" spans="9:11" x14ac:dyDescent="0.25">
      <c r="I605" s="41"/>
      <c r="J605" s="41"/>
      <c r="K605" s="42"/>
    </row>
    <row r="606" spans="9:11" x14ac:dyDescent="0.25">
      <c r="I606" s="41"/>
      <c r="J606" s="41"/>
      <c r="K606" s="42"/>
    </row>
    <row r="607" spans="9:11" x14ac:dyDescent="0.25">
      <c r="I607" s="41"/>
      <c r="J607" s="41"/>
      <c r="K607" s="42"/>
    </row>
    <row r="608" spans="9:11" x14ac:dyDescent="0.25">
      <c r="I608" s="41"/>
      <c r="J608" s="41"/>
      <c r="K608" s="42"/>
    </row>
    <row r="609" spans="9:11" x14ac:dyDescent="0.25">
      <c r="I609" s="41"/>
      <c r="J609" s="41"/>
      <c r="K609" s="42"/>
    </row>
    <row r="610" spans="9:11" x14ac:dyDescent="0.25">
      <c r="I610" s="41"/>
      <c r="J610" s="41"/>
      <c r="K610" s="42"/>
    </row>
    <row r="611" spans="9:11" x14ac:dyDescent="0.25">
      <c r="I611" s="41"/>
      <c r="J611" s="41"/>
      <c r="K611" s="42"/>
    </row>
    <row r="612" spans="9:11" x14ac:dyDescent="0.25">
      <c r="I612" s="41"/>
      <c r="J612" s="41"/>
      <c r="K612" s="42"/>
    </row>
    <row r="613" spans="9:11" x14ac:dyDescent="0.25">
      <c r="I613" s="41"/>
      <c r="J613" s="41"/>
      <c r="K613" s="42"/>
    </row>
    <row r="614" spans="9:11" x14ac:dyDescent="0.25">
      <c r="I614" s="41"/>
      <c r="J614" s="41"/>
      <c r="K614" s="42"/>
    </row>
    <row r="615" spans="9:11" x14ac:dyDescent="0.25">
      <c r="I615" s="41"/>
      <c r="J615" s="41"/>
      <c r="K615" s="42"/>
    </row>
    <row r="616" spans="9:11" x14ac:dyDescent="0.25">
      <c r="I616" s="41"/>
      <c r="J616" s="41"/>
      <c r="K616" s="42"/>
    </row>
    <row r="617" spans="9:11" x14ac:dyDescent="0.25">
      <c r="I617" s="41"/>
      <c r="J617" s="41"/>
      <c r="K617" s="42"/>
    </row>
    <row r="618" spans="9:11" x14ac:dyDescent="0.25">
      <c r="I618" s="41"/>
      <c r="J618" s="41"/>
      <c r="K618" s="42"/>
    </row>
    <row r="619" spans="9:11" x14ac:dyDescent="0.25">
      <c r="I619" s="41"/>
      <c r="J619" s="41"/>
      <c r="K619" s="42"/>
    </row>
    <row r="620" spans="9:11" x14ac:dyDescent="0.25">
      <c r="I620" s="41"/>
      <c r="J620" s="41"/>
      <c r="K620" s="42"/>
    </row>
    <row r="621" spans="9:11" x14ac:dyDescent="0.25">
      <c r="I621" s="41"/>
      <c r="J621" s="41"/>
      <c r="K621" s="42"/>
    </row>
    <row r="622" spans="9:11" x14ac:dyDescent="0.25">
      <c r="I622" s="41"/>
      <c r="J622" s="41"/>
      <c r="K622" s="42"/>
    </row>
    <row r="623" spans="9:11" x14ac:dyDescent="0.25">
      <c r="I623" s="41"/>
      <c r="J623" s="41"/>
      <c r="K623" s="42"/>
    </row>
    <row r="624" spans="9:11" x14ac:dyDescent="0.25">
      <c r="I624" s="41"/>
      <c r="J624" s="41"/>
      <c r="K624" s="42"/>
    </row>
    <row r="625" spans="9:11" x14ac:dyDescent="0.25">
      <c r="I625" s="41"/>
      <c r="J625" s="41"/>
      <c r="K625" s="42"/>
    </row>
    <row r="626" spans="9:11" x14ac:dyDescent="0.25">
      <c r="I626" s="41"/>
      <c r="J626" s="41"/>
      <c r="K626" s="42"/>
    </row>
    <row r="627" spans="9:11" x14ac:dyDescent="0.25">
      <c r="I627" s="41"/>
      <c r="J627" s="41"/>
      <c r="K627" s="42"/>
    </row>
    <row r="628" spans="9:11" x14ac:dyDescent="0.25">
      <c r="I628" s="41"/>
      <c r="J628" s="41"/>
      <c r="K628" s="42"/>
    </row>
    <row r="629" spans="9:11" x14ac:dyDescent="0.25">
      <c r="I629" s="41"/>
      <c r="J629" s="41"/>
      <c r="K629" s="42"/>
    </row>
    <row r="630" spans="9:11" x14ac:dyDescent="0.25">
      <c r="I630" s="41"/>
      <c r="J630" s="41"/>
      <c r="K630" s="42"/>
    </row>
    <row r="631" spans="9:11" x14ac:dyDescent="0.25">
      <c r="I631" s="41"/>
      <c r="J631" s="41"/>
      <c r="K631" s="42"/>
    </row>
    <row r="632" spans="9:11" x14ac:dyDescent="0.25">
      <c r="I632" s="41"/>
      <c r="J632" s="41"/>
      <c r="K632" s="42"/>
    </row>
    <row r="633" spans="9:11" x14ac:dyDescent="0.25">
      <c r="I633" s="41"/>
      <c r="J633" s="41"/>
      <c r="K633" s="42"/>
    </row>
    <row r="634" spans="9:11" x14ac:dyDescent="0.25">
      <c r="I634" s="41"/>
      <c r="J634" s="41"/>
      <c r="K634" s="42"/>
    </row>
    <row r="635" spans="9:11" x14ac:dyDescent="0.25">
      <c r="I635" s="41"/>
      <c r="J635" s="41"/>
      <c r="K635" s="42"/>
    </row>
    <row r="636" spans="9:11" x14ac:dyDescent="0.25">
      <c r="I636" s="41"/>
      <c r="J636" s="41"/>
      <c r="K636" s="42"/>
    </row>
    <row r="637" spans="9:11" x14ac:dyDescent="0.25">
      <c r="I637" s="41"/>
      <c r="J637" s="41"/>
      <c r="K637" s="42"/>
    </row>
    <row r="638" spans="9:11" x14ac:dyDescent="0.25">
      <c r="I638" s="41"/>
      <c r="J638" s="41"/>
      <c r="K638" s="42"/>
    </row>
    <row r="639" spans="9:11" x14ac:dyDescent="0.25">
      <c r="I639" s="41"/>
      <c r="J639" s="41"/>
      <c r="K639" s="42"/>
    </row>
    <row r="640" spans="9:11" x14ac:dyDescent="0.25">
      <c r="I640" s="41"/>
      <c r="J640" s="41"/>
      <c r="K640" s="42"/>
    </row>
    <row r="641" spans="9:11" x14ac:dyDescent="0.25">
      <c r="I641" s="41"/>
      <c r="J641" s="41"/>
      <c r="K641" s="42"/>
    </row>
    <row r="642" spans="9:11" x14ac:dyDescent="0.25">
      <c r="I642" s="41"/>
      <c r="J642" s="41"/>
      <c r="K642" s="42"/>
    </row>
    <row r="643" spans="9:11" x14ac:dyDescent="0.25">
      <c r="I643" s="41"/>
      <c r="J643" s="41"/>
      <c r="K643" s="42"/>
    </row>
    <row r="644" spans="9:11" x14ac:dyDescent="0.25">
      <c r="I644" s="41"/>
      <c r="J644" s="41"/>
      <c r="K644" s="42"/>
    </row>
    <row r="645" spans="9:11" x14ac:dyDescent="0.25">
      <c r="I645" s="41"/>
      <c r="J645" s="41"/>
      <c r="K645" s="42"/>
    </row>
    <row r="646" spans="9:11" x14ac:dyDescent="0.25">
      <c r="I646" s="41"/>
      <c r="J646" s="41"/>
      <c r="K646" s="42"/>
    </row>
    <row r="647" spans="9:11" x14ac:dyDescent="0.25">
      <c r="I647" s="41"/>
      <c r="J647" s="41"/>
      <c r="K647" s="42"/>
    </row>
    <row r="648" spans="9:11" x14ac:dyDescent="0.25">
      <c r="I648" s="41"/>
      <c r="J648" s="41"/>
      <c r="K648" s="42"/>
    </row>
    <row r="649" spans="9:11" x14ac:dyDescent="0.25">
      <c r="I649" s="41"/>
      <c r="J649" s="41"/>
      <c r="K649" s="42"/>
    </row>
    <row r="650" spans="9:11" x14ac:dyDescent="0.25">
      <c r="I650" s="41"/>
      <c r="J650" s="41"/>
      <c r="K650" s="42"/>
    </row>
    <row r="651" spans="9:11" x14ac:dyDescent="0.25">
      <c r="I651" s="41"/>
      <c r="J651" s="41"/>
      <c r="K651" s="42"/>
    </row>
    <row r="652" spans="9:11" x14ac:dyDescent="0.25">
      <c r="I652" s="41"/>
      <c r="J652" s="41"/>
      <c r="K652" s="42"/>
    </row>
    <row r="653" spans="9:11" x14ac:dyDescent="0.25">
      <c r="I653" s="41"/>
      <c r="J653" s="41"/>
      <c r="K653" s="42"/>
    </row>
    <row r="654" spans="9:11" x14ac:dyDescent="0.25">
      <c r="I654" s="41"/>
      <c r="J654" s="41"/>
      <c r="K654" s="42"/>
    </row>
    <row r="655" spans="9:11" x14ac:dyDescent="0.25">
      <c r="I655" s="41"/>
      <c r="J655" s="41"/>
      <c r="K655" s="42"/>
    </row>
    <row r="656" spans="9:11" x14ac:dyDescent="0.25">
      <c r="I656" s="41"/>
      <c r="J656" s="41"/>
      <c r="K656" s="42"/>
    </row>
    <row r="657" spans="9:11" x14ac:dyDescent="0.25">
      <c r="I657" s="41"/>
      <c r="J657" s="41"/>
      <c r="K657" s="42"/>
    </row>
    <row r="658" spans="9:11" x14ac:dyDescent="0.25">
      <c r="I658" s="41"/>
      <c r="J658" s="41"/>
      <c r="K658" s="42"/>
    </row>
    <row r="659" spans="9:11" x14ac:dyDescent="0.25">
      <c r="I659" s="41"/>
      <c r="J659" s="41"/>
      <c r="K659" s="42"/>
    </row>
    <row r="660" spans="9:11" x14ac:dyDescent="0.25">
      <c r="I660" s="41"/>
      <c r="J660" s="41"/>
      <c r="K660" s="42"/>
    </row>
    <row r="661" spans="9:11" x14ac:dyDescent="0.25">
      <c r="I661" s="41"/>
      <c r="J661" s="41"/>
      <c r="K661" s="42"/>
    </row>
    <row r="662" spans="9:11" x14ac:dyDescent="0.25">
      <c r="I662" s="41"/>
      <c r="J662" s="41"/>
      <c r="K662" s="42"/>
    </row>
    <row r="663" spans="9:11" x14ac:dyDescent="0.25">
      <c r="I663" s="41"/>
      <c r="J663" s="41"/>
      <c r="K663" s="42"/>
    </row>
    <row r="664" spans="9:11" x14ac:dyDescent="0.25">
      <c r="I664" s="41"/>
      <c r="J664" s="41"/>
      <c r="K664" s="42"/>
    </row>
    <row r="665" spans="9:11" x14ac:dyDescent="0.25">
      <c r="I665" s="41"/>
      <c r="J665" s="41"/>
      <c r="K665" s="42"/>
    </row>
    <row r="666" spans="9:11" x14ac:dyDescent="0.25">
      <c r="I666" s="41"/>
      <c r="J666" s="41"/>
      <c r="K666" s="42"/>
    </row>
    <row r="667" spans="9:11" x14ac:dyDescent="0.25">
      <c r="I667" s="41"/>
      <c r="J667" s="41"/>
      <c r="K667" s="42"/>
    </row>
    <row r="668" spans="9:11" x14ac:dyDescent="0.25">
      <c r="I668" s="41"/>
      <c r="J668" s="41"/>
      <c r="K668" s="42"/>
    </row>
    <row r="669" spans="9:11" x14ac:dyDescent="0.25">
      <c r="I669" s="41"/>
      <c r="J669" s="41"/>
      <c r="K669" s="42"/>
    </row>
    <row r="670" spans="9:11" x14ac:dyDescent="0.25">
      <c r="I670" s="41"/>
      <c r="J670" s="41"/>
      <c r="K670" s="42"/>
    </row>
    <row r="671" spans="9:11" x14ac:dyDescent="0.25">
      <c r="I671" s="41"/>
      <c r="J671" s="41"/>
      <c r="K671" s="42"/>
    </row>
    <row r="672" spans="9:11" x14ac:dyDescent="0.25">
      <c r="I672" s="41"/>
      <c r="J672" s="41"/>
      <c r="K672" s="42"/>
    </row>
    <row r="673" spans="9:11" x14ac:dyDescent="0.25">
      <c r="I673" s="41"/>
      <c r="J673" s="41"/>
      <c r="K673" s="42"/>
    </row>
    <row r="674" spans="9:11" x14ac:dyDescent="0.25">
      <c r="I674" s="41"/>
      <c r="J674" s="41"/>
      <c r="K674" s="42"/>
    </row>
    <row r="675" spans="9:11" x14ac:dyDescent="0.25">
      <c r="I675" s="41"/>
      <c r="J675" s="41"/>
      <c r="K675" s="42"/>
    </row>
    <row r="676" spans="9:11" x14ac:dyDescent="0.25">
      <c r="I676" s="41"/>
      <c r="J676" s="41"/>
      <c r="K676" s="42"/>
    </row>
    <row r="677" spans="9:11" x14ac:dyDescent="0.25">
      <c r="I677" s="41"/>
      <c r="J677" s="41"/>
      <c r="K677" s="42"/>
    </row>
    <row r="678" spans="9:11" x14ac:dyDescent="0.25">
      <c r="I678" s="41"/>
      <c r="J678" s="41"/>
      <c r="K678" s="42"/>
    </row>
    <row r="679" spans="9:11" x14ac:dyDescent="0.25">
      <c r="I679" s="41"/>
      <c r="J679" s="41"/>
      <c r="K679" s="42"/>
    </row>
    <row r="680" spans="9:11" x14ac:dyDescent="0.25">
      <c r="I680" s="41"/>
      <c r="J680" s="41"/>
      <c r="K680" s="42"/>
    </row>
    <row r="681" spans="9:11" x14ac:dyDescent="0.25">
      <c r="I681" s="41"/>
      <c r="J681" s="41"/>
      <c r="K681" s="42"/>
    </row>
    <row r="682" spans="9:11" x14ac:dyDescent="0.25">
      <c r="I682" s="41"/>
      <c r="J682" s="41"/>
      <c r="K682" s="42"/>
    </row>
    <row r="683" spans="9:11" x14ac:dyDescent="0.25">
      <c r="I683" s="41"/>
      <c r="J683" s="41"/>
      <c r="K683" s="42"/>
    </row>
    <row r="684" spans="9:11" x14ac:dyDescent="0.25">
      <c r="I684" s="41"/>
      <c r="J684" s="41"/>
      <c r="K684" s="42"/>
    </row>
    <row r="685" spans="9:11" x14ac:dyDescent="0.25">
      <c r="I685" s="41"/>
      <c r="J685" s="41"/>
      <c r="K685" s="42"/>
    </row>
    <row r="686" spans="9:11" x14ac:dyDescent="0.25">
      <c r="I686" s="41"/>
      <c r="J686" s="41"/>
      <c r="K686" s="42"/>
    </row>
    <row r="687" spans="9:11" x14ac:dyDescent="0.25">
      <c r="I687" s="41"/>
      <c r="J687" s="41"/>
      <c r="K687" s="42"/>
    </row>
    <row r="688" spans="9:11" x14ac:dyDescent="0.25">
      <c r="I688" s="41"/>
      <c r="J688" s="41"/>
      <c r="K688" s="42"/>
    </row>
    <row r="689" spans="9:11" x14ac:dyDescent="0.25">
      <c r="I689" s="41"/>
      <c r="J689" s="41"/>
      <c r="K689" s="42"/>
    </row>
    <row r="690" spans="9:11" x14ac:dyDescent="0.25">
      <c r="I690" s="41"/>
      <c r="J690" s="41"/>
      <c r="K690" s="42"/>
    </row>
    <row r="691" spans="9:11" x14ac:dyDescent="0.25">
      <c r="I691" s="41"/>
      <c r="J691" s="41"/>
      <c r="K691" s="42"/>
    </row>
    <row r="692" spans="9:11" x14ac:dyDescent="0.25">
      <c r="I692" s="41"/>
      <c r="J692" s="41"/>
      <c r="K692" s="42"/>
    </row>
    <row r="693" spans="9:11" x14ac:dyDescent="0.25">
      <c r="I693" s="41"/>
      <c r="J693" s="41"/>
      <c r="K693" s="42"/>
    </row>
    <row r="694" spans="9:11" x14ac:dyDescent="0.25">
      <c r="I694" s="41"/>
      <c r="J694" s="41"/>
      <c r="K694" s="42"/>
    </row>
    <row r="695" spans="9:11" x14ac:dyDescent="0.25">
      <c r="I695" s="41"/>
      <c r="J695" s="41"/>
      <c r="K695" s="42"/>
    </row>
    <row r="696" spans="9:11" x14ac:dyDescent="0.25">
      <c r="I696" s="41"/>
      <c r="J696" s="41"/>
      <c r="K696" s="42"/>
    </row>
    <row r="697" spans="9:11" x14ac:dyDescent="0.25">
      <c r="I697" s="41"/>
      <c r="J697" s="41"/>
      <c r="K697" s="42"/>
    </row>
    <row r="698" spans="9:11" x14ac:dyDescent="0.25">
      <c r="I698" s="41"/>
      <c r="J698" s="41"/>
      <c r="K698" s="42"/>
    </row>
    <row r="699" spans="9:11" x14ac:dyDescent="0.25">
      <c r="I699" s="41"/>
      <c r="J699" s="41"/>
      <c r="K699" s="42"/>
    </row>
    <row r="700" spans="9:11" x14ac:dyDescent="0.25">
      <c r="I700" s="41"/>
      <c r="J700" s="41"/>
      <c r="K700" s="42"/>
    </row>
    <row r="701" spans="9:11" x14ac:dyDescent="0.25">
      <c r="I701" s="41"/>
      <c r="J701" s="41"/>
      <c r="K701" s="42"/>
    </row>
    <row r="702" spans="9:11" x14ac:dyDescent="0.25">
      <c r="I702" s="41"/>
      <c r="J702" s="41"/>
      <c r="K702" s="42"/>
    </row>
    <row r="703" spans="9:11" x14ac:dyDescent="0.25">
      <c r="I703" s="41"/>
      <c r="J703" s="41"/>
      <c r="K703" s="42"/>
    </row>
    <row r="704" spans="9:11" x14ac:dyDescent="0.25">
      <c r="I704" s="41"/>
      <c r="J704" s="41"/>
      <c r="K704" s="42"/>
    </row>
    <row r="705" spans="9:11" x14ac:dyDescent="0.25">
      <c r="I705" s="41"/>
      <c r="J705" s="41"/>
      <c r="K705" s="42"/>
    </row>
    <row r="706" spans="9:11" x14ac:dyDescent="0.25">
      <c r="I706" s="41"/>
      <c r="J706" s="41"/>
      <c r="K706" s="42"/>
    </row>
    <row r="707" spans="9:11" x14ac:dyDescent="0.25">
      <c r="I707" s="41"/>
      <c r="J707" s="41"/>
      <c r="K707" s="42"/>
    </row>
    <row r="708" spans="9:11" x14ac:dyDescent="0.25">
      <c r="I708" s="41"/>
      <c r="J708" s="41"/>
      <c r="K708" s="42"/>
    </row>
    <row r="709" spans="9:11" x14ac:dyDescent="0.25">
      <c r="I709" s="41"/>
      <c r="J709" s="41"/>
      <c r="K709" s="42"/>
    </row>
    <row r="710" spans="9:11" x14ac:dyDescent="0.25">
      <c r="I710" s="41"/>
      <c r="J710" s="41"/>
      <c r="K710" s="42"/>
    </row>
    <row r="711" spans="9:11" x14ac:dyDescent="0.25">
      <c r="I711" s="41"/>
      <c r="J711" s="41"/>
      <c r="K711" s="42"/>
    </row>
    <row r="712" spans="9:11" x14ac:dyDescent="0.25">
      <c r="I712" s="41"/>
      <c r="J712" s="41"/>
      <c r="K712" s="42"/>
    </row>
    <row r="713" spans="9:11" x14ac:dyDescent="0.25">
      <c r="I713" s="41"/>
      <c r="J713" s="41"/>
      <c r="K713" s="42"/>
    </row>
    <row r="714" spans="9:11" x14ac:dyDescent="0.25">
      <c r="I714" s="41"/>
      <c r="J714" s="41"/>
      <c r="K714" s="42"/>
    </row>
    <row r="715" spans="9:11" x14ac:dyDescent="0.25">
      <c r="I715" s="41"/>
      <c r="J715" s="41"/>
      <c r="K715" s="42"/>
    </row>
    <row r="716" spans="9:11" x14ac:dyDescent="0.25">
      <c r="I716" s="41"/>
      <c r="J716" s="41"/>
      <c r="K716" s="42"/>
    </row>
    <row r="717" spans="9:11" x14ac:dyDescent="0.25">
      <c r="I717" s="41"/>
      <c r="J717" s="41"/>
      <c r="K717" s="42"/>
    </row>
    <row r="718" spans="9:11" x14ac:dyDescent="0.25">
      <c r="I718" s="41"/>
      <c r="J718" s="41"/>
      <c r="K718" s="42"/>
    </row>
    <row r="719" spans="9:11" x14ac:dyDescent="0.25">
      <c r="I719" s="41"/>
      <c r="J719" s="41"/>
      <c r="K719" s="42"/>
    </row>
    <row r="720" spans="9:11" x14ac:dyDescent="0.25">
      <c r="I720" s="41"/>
      <c r="J720" s="41"/>
      <c r="K720" s="42"/>
    </row>
    <row r="721" spans="9:11" x14ac:dyDescent="0.25">
      <c r="I721" s="41"/>
      <c r="J721" s="41"/>
      <c r="K721" s="42"/>
    </row>
    <row r="722" spans="9:11" x14ac:dyDescent="0.25">
      <c r="I722" s="41"/>
      <c r="J722" s="41"/>
      <c r="K722" s="42"/>
    </row>
    <row r="723" spans="9:11" x14ac:dyDescent="0.25">
      <c r="I723" s="41"/>
      <c r="J723" s="41"/>
      <c r="K723" s="42"/>
    </row>
    <row r="724" spans="9:11" x14ac:dyDescent="0.25">
      <c r="I724" s="41"/>
      <c r="J724" s="41"/>
      <c r="K724" s="42"/>
    </row>
    <row r="725" spans="9:11" x14ac:dyDescent="0.25">
      <c r="I725" s="41"/>
      <c r="J725" s="41"/>
      <c r="K725" s="42"/>
    </row>
    <row r="726" spans="9:11" x14ac:dyDescent="0.25">
      <c r="I726" s="41"/>
      <c r="J726" s="41"/>
      <c r="K726" s="42"/>
    </row>
    <row r="727" spans="9:11" x14ac:dyDescent="0.25">
      <c r="I727" s="41"/>
      <c r="J727" s="41"/>
      <c r="K727" s="42"/>
    </row>
    <row r="728" spans="9:11" x14ac:dyDescent="0.25">
      <c r="I728" s="41"/>
      <c r="J728" s="41"/>
      <c r="K728" s="42"/>
    </row>
    <row r="729" spans="9:11" x14ac:dyDescent="0.25">
      <c r="I729" s="41"/>
      <c r="J729" s="41"/>
      <c r="K729" s="42"/>
    </row>
    <row r="730" spans="9:11" x14ac:dyDescent="0.25">
      <c r="I730" s="41"/>
      <c r="J730" s="41"/>
      <c r="K730" s="42"/>
    </row>
    <row r="731" spans="9:11" x14ac:dyDescent="0.25">
      <c r="I731" s="41"/>
      <c r="J731" s="41"/>
      <c r="K731" s="42"/>
    </row>
    <row r="732" spans="9:11" x14ac:dyDescent="0.25">
      <c r="I732" s="41"/>
      <c r="J732" s="41"/>
      <c r="K732" s="42"/>
    </row>
    <row r="733" spans="9:11" x14ac:dyDescent="0.25">
      <c r="I733" s="41"/>
      <c r="J733" s="41"/>
      <c r="K733" s="42"/>
    </row>
    <row r="734" spans="9:11" x14ac:dyDescent="0.25">
      <c r="I734" s="41"/>
      <c r="J734" s="41"/>
      <c r="K734" s="42"/>
    </row>
    <row r="735" spans="9:11" x14ac:dyDescent="0.25">
      <c r="I735" s="41"/>
      <c r="J735" s="41"/>
      <c r="K735" s="42"/>
    </row>
    <row r="736" spans="9:11" x14ac:dyDescent="0.25">
      <c r="I736" s="41"/>
      <c r="J736" s="41"/>
      <c r="K736" s="42"/>
    </row>
    <row r="1048280" spans="11:11" x14ac:dyDescent="0.25">
      <c r="K1048280" s="43">
        <f>SUM(K2:K1048279)</f>
        <v>5151433.065299998</v>
      </c>
    </row>
    <row r="1048576" spans="11:11" x14ac:dyDescent="0.25">
      <c r="K1048576" s="43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2"/>
  <sheetViews>
    <sheetView tabSelected="1" topLeftCell="A13" zoomScale="70" zoomScaleNormal="70" workbookViewId="0">
      <selection activeCell="C1" sqref="C1:C1048576"/>
    </sheetView>
  </sheetViews>
  <sheetFormatPr defaultRowHeight="15" x14ac:dyDescent="0.25"/>
  <cols>
    <col min="1" max="1" width="14" customWidth="1"/>
    <col min="2" max="2" width="22.7109375" customWidth="1"/>
    <col min="3" max="3" width="14.85546875" customWidth="1"/>
    <col min="4" max="4" width="62.7109375" customWidth="1"/>
    <col min="5" max="6" width="21.85546875" customWidth="1"/>
    <col min="7" max="8" width="19.85546875" customWidth="1"/>
    <col min="9" max="9" width="16.7109375" customWidth="1"/>
    <col min="10" max="10" width="21" bestFit="1" customWidth="1"/>
    <col min="11" max="11" width="43.28515625" customWidth="1"/>
    <col min="12" max="14" width="16.7109375" customWidth="1"/>
    <col min="15" max="15" width="14.7109375" customWidth="1"/>
    <col min="16" max="16" width="13.140625" bestFit="1" customWidth="1"/>
    <col min="17" max="17" width="12.85546875" customWidth="1"/>
    <col min="18" max="18" width="61.140625" customWidth="1"/>
    <col min="19" max="19" width="25" customWidth="1"/>
    <col min="20" max="20" width="16.7109375" customWidth="1"/>
    <col min="21" max="21" width="29.42578125" customWidth="1"/>
  </cols>
  <sheetData>
    <row r="1" spans="1:21" ht="75" x14ac:dyDescent="0.25">
      <c r="A1" s="1" t="s">
        <v>0</v>
      </c>
      <c r="B1" s="1" t="s">
        <v>1</v>
      </c>
      <c r="C1" s="1" t="s">
        <v>3</v>
      </c>
      <c r="D1" s="29" t="s">
        <v>4</v>
      </c>
      <c r="E1" s="29" t="s">
        <v>5</v>
      </c>
      <c r="F1" s="29" t="s">
        <v>6</v>
      </c>
      <c r="G1" s="29" t="s">
        <v>7</v>
      </c>
      <c r="H1" s="30" t="s">
        <v>8</v>
      </c>
      <c r="I1" s="30" t="s">
        <v>9</v>
      </c>
      <c r="J1" s="30" t="s">
        <v>10</v>
      </c>
      <c r="K1" s="29" t="s">
        <v>11</v>
      </c>
      <c r="L1" s="29" t="s">
        <v>12</v>
      </c>
      <c r="M1" s="29" t="s">
        <v>13</v>
      </c>
      <c r="N1" s="29" t="s">
        <v>14</v>
      </c>
      <c r="O1" s="29" t="s">
        <v>15</v>
      </c>
      <c r="P1" s="29" t="s">
        <v>16</v>
      </c>
      <c r="Q1" s="29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1" ht="28.5" x14ac:dyDescent="0.25">
      <c r="A2" s="2">
        <v>3914</v>
      </c>
      <c r="B2" s="2" t="s">
        <v>22</v>
      </c>
      <c r="C2" s="3">
        <v>436</v>
      </c>
      <c r="D2" s="7" t="s">
        <v>23</v>
      </c>
      <c r="E2" s="9" t="s">
        <v>24</v>
      </c>
      <c r="F2" s="9"/>
      <c r="G2" s="7">
        <v>250</v>
      </c>
      <c r="H2" s="31">
        <v>4.7699999999999996</v>
      </c>
      <c r="I2" s="18">
        <f>1.0633*H2</f>
        <v>5.0719409999999989</v>
      </c>
      <c r="J2" s="32">
        <f>I2*G2</f>
        <v>1267.9852499999997</v>
      </c>
      <c r="K2" s="9" t="s">
        <v>25</v>
      </c>
      <c r="L2" s="9" t="s">
        <v>26</v>
      </c>
      <c r="M2" s="9" t="s">
        <v>26</v>
      </c>
      <c r="N2" s="9" t="s">
        <v>27</v>
      </c>
      <c r="O2" s="9" t="s">
        <v>28</v>
      </c>
      <c r="P2" s="20">
        <v>46068</v>
      </c>
      <c r="Q2" s="20">
        <v>46054</v>
      </c>
      <c r="R2" s="4" t="s">
        <v>29</v>
      </c>
      <c r="S2" s="4" t="s">
        <v>30</v>
      </c>
      <c r="T2" s="5">
        <v>45744</v>
      </c>
      <c r="U2" s="5">
        <v>45997</v>
      </c>
    </row>
    <row r="3" spans="1:21" x14ac:dyDescent="0.25">
      <c r="A3" s="2">
        <v>3905</v>
      </c>
      <c r="B3" s="2" t="s">
        <v>22</v>
      </c>
      <c r="C3" s="3">
        <v>29</v>
      </c>
      <c r="D3" s="7" t="s">
        <v>31</v>
      </c>
      <c r="E3" s="9" t="s">
        <v>24</v>
      </c>
      <c r="F3" s="9"/>
      <c r="G3" s="7">
        <v>150</v>
      </c>
      <c r="H3" s="17">
        <v>5.04</v>
      </c>
      <c r="I3" s="18">
        <f t="shared" ref="I3:I66" si="0">1.0633*H3</f>
        <v>5.359032</v>
      </c>
      <c r="J3" s="32">
        <f t="shared" ref="J3:J68" si="1">I3*G3</f>
        <v>803.85479999999995</v>
      </c>
      <c r="K3" s="9" t="s">
        <v>25</v>
      </c>
      <c r="L3" s="9" t="s">
        <v>26</v>
      </c>
      <c r="M3" s="9" t="s">
        <v>26</v>
      </c>
      <c r="N3" s="9" t="s">
        <v>27</v>
      </c>
      <c r="O3" s="9" t="s">
        <v>28</v>
      </c>
      <c r="P3" s="20">
        <v>46157</v>
      </c>
      <c r="Q3" s="20">
        <v>46054</v>
      </c>
      <c r="R3" s="4" t="s">
        <v>29</v>
      </c>
      <c r="S3" s="4" t="s">
        <v>30</v>
      </c>
      <c r="T3" s="5">
        <v>45744</v>
      </c>
      <c r="U3" s="5">
        <v>45997</v>
      </c>
    </row>
    <row r="4" spans="1:21" x14ac:dyDescent="0.25">
      <c r="A4" s="2">
        <v>3588</v>
      </c>
      <c r="B4" s="2" t="s">
        <v>22</v>
      </c>
      <c r="C4" s="3">
        <v>0</v>
      </c>
      <c r="D4" s="7" t="s">
        <v>32</v>
      </c>
      <c r="E4" s="9" t="s">
        <v>24</v>
      </c>
      <c r="F4" s="9"/>
      <c r="G4" s="7">
        <v>4</v>
      </c>
      <c r="H4" s="17">
        <v>70.430000000000007</v>
      </c>
      <c r="I4" s="18">
        <f t="shared" si="0"/>
        <v>74.888219000000007</v>
      </c>
      <c r="J4" s="32">
        <f t="shared" si="1"/>
        <v>299.55287600000003</v>
      </c>
      <c r="K4" s="9" t="s">
        <v>25</v>
      </c>
      <c r="L4" s="9" t="s">
        <v>26</v>
      </c>
      <c r="M4" s="9" t="s">
        <v>26</v>
      </c>
      <c r="N4" s="9" t="s">
        <v>27</v>
      </c>
      <c r="O4" s="9" t="s">
        <v>28</v>
      </c>
      <c r="P4" s="20">
        <v>46068</v>
      </c>
      <c r="Q4" s="20">
        <v>46054</v>
      </c>
      <c r="R4" s="4" t="s">
        <v>29</v>
      </c>
      <c r="S4" s="4" t="s">
        <v>30</v>
      </c>
      <c r="T4" s="5">
        <v>45744</v>
      </c>
      <c r="U4" s="5">
        <v>45997</v>
      </c>
    </row>
    <row r="5" spans="1:21" x14ac:dyDescent="0.25">
      <c r="A5" s="2">
        <v>1810</v>
      </c>
      <c r="B5" s="2" t="s">
        <v>22</v>
      </c>
      <c r="C5" s="3">
        <v>0</v>
      </c>
      <c r="D5" s="7" t="s">
        <v>33</v>
      </c>
      <c r="E5" s="9" t="s">
        <v>24</v>
      </c>
      <c r="F5" s="9"/>
      <c r="G5" s="7">
        <v>30</v>
      </c>
      <c r="H5" s="17">
        <v>5</v>
      </c>
      <c r="I5" s="18">
        <f t="shared" si="0"/>
        <v>5.3164999999999996</v>
      </c>
      <c r="J5" s="32">
        <f t="shared" si="1"/>
        <v>159.49499999999998</v>
      </c>
      <c r="K5" s="9" t="s">
        <v>25</v>
      </c>
      <c r="L5" s="9" t="s">
        <v>26</v>
      </c>
      <c r="M5" s="9" t="s">
        <v>26</v>
      </c>
      <c r="N5" s="9" t="s">
        <v>27</v>
      </c>
      <c r="O5" s="9" t="s">
        <v>28</v>
      </c>
      <c r="P5" s="20">
        <v>46068</v>
      </c>
      <c r="Q5" s="20">
        <v>46054</v>
      </c>
      <c r="R5" s="4" t="s">
        <v>29</v>
      </c>
      <c r="S5" s="4" t="s">
        <v>30</v>
      </c>
      <c r="T5" s="5">
        <v>45744</v>
      </c>
      <c r="U5" s="5">
        <v>45997</v>
      </c>
    </row>
    <row r="6" spans="1:21" x14ac:dyDescent="0.25">
      <c r="A6" s="2">
        <v>3906</v>
      </c>
      <c r="B6" s="2" t="s">
        <v>22</v>
      </c>
      <c r="C6" s="3">
        <v>1</v>
      </c>
      <c r="D6" s="7" t="s">
        <v>34</v>
      </c>
      <c r="E6" s="9" t="s">
        <v>24</v>
      </c>
      <c r="F6" s="9"/>
      <c r="G6" s="7">
        <v>8</v>
      </c>
      <c r="H6" s="17">
        <v>8.9700000000000006</v>
      </c>
      <c r="I6" s="18">
        <f t="shared" si="0"/>
        <v>9.537801</v>
      </c>
      <c r="J6" s="32">
        <f t="shared" si="1"/>
        <v>76.302408</v>
      </c>
      <c r="K6" s="9" t="s">
        <v>25</v>
      </c>
      <c r="L6" s="9" t="s">
        <v>26</v>
      </c>
      <c r="M6" s="9" t="s">
        <v>26</v>
      </c>
      <c r="N6" s="9" t="s">
        <v>27</v>
      </c>
      <c r="O6" s="9" t="s">
        <v>28</v>
      </c>
      <c r="P6" s="20">
        <v>46068</v>
      </c>
      <c r="Q6" s="20">
        <v>46054</v>
      </c>
      <c r="R6" s="4" t="s">
        <v>29</v>
      </c>
      <c r="S6" s="4" t="s">
        <v>30</v>
      </c>
      <c r="T6" s="5">
        <v>45744</v>
      </c>
      <c r="U6" s="5">
        <v>45997</v>
      </c>
    </row>
    <row r="7" spans="1:21" x14ac:dyDescent="0.25">
      <c r="A7" s="2" t="s">
        <v>35</v>
      </c>
      <c r="B7" s="2" t="s">
        <v>22</v>
      </c>
      <c r="C7" s="3">
        <v>0</v>
      </c>
      <c r="D7" s="7" t="s">
        <v>36</v>
      </c>
      <c r="E7" s="9" t="s">
        <v>24</v>
      </c>
      <c r="F7" s="9"/>
      <c r="G7" s="7">
        <v>12</v>
      </c>
      <c r="H7" s="17">
        <v>9.9</v>
      </c>
      <c r="I7" s="18">
        <f t="shared" si="0"/>
        <v>10.526669999999999</v>
      </c>
      <c r="J7" s="32">
        <f t="shared" si="1"/>
        <v>126.32003999999999</v>
      </c>
      <c r="K7" s="9" t="s">
        <v>25</v>
      </c>
      <c r="L7" s="9" t="s">
        <v>26</v>
      </c>
      <c r="M7" s="9" t="s">
        <v>26</v>
      </c>
      <c r="N7" s="9" t="s">
        <v>27</v>
      </c>
      <c r="O7" s="9" t="s">
        <v>28</v>
      </c>
      <c r="P7" s="20">
        <v>46157</v>
      </c>
      <c r="Q7" s="20">
        <v>46054</v>
      </c>
      <c r="R7" s="4" t="s">
        <v>29</v>
      </c>
      <c r="S7" s="4" t="s">
        <v>30</v>
      </c>
      <c r="T7" s="5">
        <v>45744</v>
      </c>
      <c r="U7" s="5">
        <v>45997</v>
      </c>
    </row>
    <row r="8" spans="1:21" x14ac:dyDescent="0.25">
      <c r="A8" s="2">
        <v>314</v>
      </c>
      <c r="B8" s="2" t="s">
        <v>22</v>
      </c>
      <c r="C8" s="3">
        <v>10</v>
      </c>
      <c r="D8" s="7" t="s">
        <v>37</v>
      </c>
      <c r="E8" s="9" t="s">
        <v>24</v>
      </c>
      <c r="F8" s="9"/>
      <c r="G8" s="7">
        <v>12</v>
      </c>
      <c r="H8" s="17">
        <v>6.3150000000000004</v>
      </c>
      <c r="I8" s="18">
        <f t="shared" si="0"/>
        <v>6.7147394999999994</v>
      </c>
      <c r="J8" s="32">
        <f t="shared" si="1"/>
        <v>80.576873999999989</v>
      </c>
      <c r="K8" s="9" t="s">
        <v>25</v>
      </c>
      <c r="L8" s="9" t="s">
        <v>26</v>
      </c>
      <c r="M8" s="9" t="s">
        <v>26</v>
      </c>
      <c r="N8" s="9" t="s">
        <v>27</v>
      </c>
      <c r="O8" s="9" t="s">
        <v>28</v>
      </c>
      <c r="P8" s="20">
        <v>46068</v>
      </c>
      <c r="Q8" s="20">
        <v>46054</v>
      </c>
      <c r="R8" s="4" t="s">
        <v>29</v>
      </c>
      <c r="S8" s="4" t="s">
        <v>30</v>
      </c>
      <c r="T8" s="5">
        <v>45744</v>
      </c>
      <c r="U8" s="5">
        <v>45997</v>
      </c>
    </row>
    <row r="9" spans="1:21" x14ac:dyDescent="0.25">
      <c r="A9" s="2">
        <v>1232</v>
      </c>
      <c r="B9" s="2" t="s">
        <v>22</v>
      </c>
      <c r="C9" s="3">
        <v>364</v>
      </c>
      <c r="D9" s="7" t="s">
        <v>38</v>
      </c>
      <c r="E9" s="9" t="s">
        <v>24</v>
      </c>
      <c r="F9" s="9"/>
      <c r="G9" s="7">
        <v>0</v>
      </c>
      <c r="H9" s="17">
        <v>2.7280000000000002</v>
      </c>
      <c r="I9" s="18">
        <f t="shared" si="0"/>
        <v>2.9006824</v>
      </c>
      <c r="J9" s="32">
        <f t="shared" si="1"/>
        <v>0</v>
      </c>
      <c r="K9" s="9" t="s">
        <v>25</v>
      </c>
      <c r="L9" s="9" t="s">
        <v>26</v>
      </c>
      <c r="M9" s="9" t="s">
        <v>26</v>
      </c>
      <c r="N9" s="9" t="s">
        <v>27</v>
      </c>
      <c r="O9" s="9" t="s">
        <v>28</v>
      </c>
      <c r="P9" s="20">
        <v>46068</v>
      </c>
      <c r="Q9" s="20">
        <v>46054</v>
      </c>
      <c r="R9" s="4" t="s">
        <v>29</v>
      </c>
      <c r="S9" s="4" t="s">
        <v>30</v>
      </c>
      <c r="T9" s="5">
        <v>45744</v>
      </c>
      <c r="U9" s="5">
        <v>45997</v>
      </c>
    </row>
    <row r="10" spans="1:21" ht="28.5" x14ac:dyDescent="0.25">
      <c r="A10" s="2">
        <v>1470</v>
      </c>
      <c r="B10" s="2" t="s">
        <v>22</v>
      </c>
      <c r="C10" s="3">
        <v>366</v>
      </c>
      <c r="D10" s="7" t="s">
        <v>39</v>
      </c>
      <c r="E10" s="9" t="s">
        <v>40</v>
      </c>
      <c r="F10" s="9"/>
      <c r="G10" s="7">
        <v>550</v>
      </c>
      <c r="H10" s="17">
        <v>4.7779999999999996</v>
      </c>
      <c r="I10" s="18">
        <f t="shared" si="0"/>
        <v>5.0804473999999988</v>
      </c>
      <c r="J10" s="32">
        <f t="shared" si="1"/>
        <v>2794.2460699999992</v>
      </c>
      <c r="K10" s="9" t="s">
        <v>25</v>
      </c>
      <c r="L10" s="9" t="s">
        <v>26</v>
      </c>
      <c r="M10" s="9" t="s">
        <v>26</v>
      </c>
      <c r="N10" s="9" t="s">
        <v>27</v>
      </c>
      <c r="O10" s="9" t="s">
        <v>28</v>
      </c>
      <c r="P10" s="20">
        <v>46068</v>
      </c>
      <c r="Q10" s="20">
        <v>46054</v>
      </c>
      <c r="R10" s="4" t="s">
        <v>29</v>
      </c>
      <c r="S10" s="4" t="s">
        <v>30</v>
      </c>
      <c r="T10" s="5">
        <v>45744</v>
      </c>
      <c r="U10" s="5">
        <v>45997</v>
      </c>
    </row>
    <row r="11" spans="1:21" x14ac:dyDescent="0.25">
      <c r="A11" s="2">
        <v>3095</v>
      </c>
      <c r="B11" s="2" t="s">
        <v>22</v>
      </c>
      <c r="C11" s="3">
        <v>0</v>
      </c>
      <c r="D11" s="7" t="s">
        <v>41</v>
      </c>
      <c r="E11" s="9" t="s">
        <v>24</v>
      </c>
      <c r="F11" s="9"/>
      <c r="G11" s="7">
        <v>46</v>
      </c>
      <c r="H11" s="17">
        <v>13.99</v>
      </c>
      <c r="I11" s="18">
        <f t="shared" si="0"/>
        <v>14.875566999999998</v>
      </c>
      <c r="J11" s="32">
        <f t="shared" si="1"/>
        <v>684.27608199999997</v>
      </c>
      <c r="K11" s="9" t="s">
        <v>25</v>
      </c>
      <c r="L11" s="9" t="s">
        <v>26</v>
      </c>
      <c r="M11" s="9" t="s">
        <v>26</v>
      </c>
      <c r="N11" s="9" t="s">
        <v>27</v>
      </c>
      <c r="O11" s="9" t="s">
        <v>28</v>
      </c>
      <c r="P11" s="20">
        <v>46157</v>
      </c>
      <c r="Q11" s="20">
        <v>46054</v>
      </c>
      <c r="R11" s="4" t="s">
        <v>29</v>
      </c>
      <c r="S11" s="4" t="s">
        <v>30</v>
      </c>
      <c r="T11" s="5">
        <v>45744</v>
      </c>
      <c r="U11" s="5">
        <v>45997</v>
      </c>
    </row>
    <row r="12" spans="1:21" x14ac:dyDescent="0.25">
      <c r="A12" s="2">
        <v>3916</v>
      </c>
      <c r="B12" s="2" t="s">
        <v>22</v>
      </c>
      <c r="C12" s="3">
        <v>95</v>
      </c>
      <c r="D12" s="7" t="s">
        <v>42</v>
      </c>
      <c r="E12" s="9" t="s">
        <v>24</v>
      </c>
      <c r="F12" s="9"/>
      <c r="G12" s="7">
        <v>0</v>
      </c>
      <c r="H12" s="17">
        <v>12.99</v>
      </c>
      <c r="I12" s="18">
        <f t="shared" si="0"/>
        <v>13.812266999999999</v>
      </c>
      <c r="J12" s="32">
        <f t="shared" si="1"/>
        <v>0</v>
      </c>
      <c r="K12" s="9" t="s">
        <v>25</v>
      </c>
      <c r="L12" s="9" t="s">
        <v>26</v>
      </c>
      <c r="M12" s="9" t="s">
        <v>26</v>
      </c>
      <c r="N12" s="9" t="s">
        <v>27</v>
      </c>
      <c r="O12" s="9" t="s">
        <v>28</v>
      </c>
      <c r="P12" s="20">
        <v>46068</v>
      </c>
      <c r="Q12" s="20">
        <v>46054</v>
      </c>
      <c r="R12" s="4" t="s">
        <v>29</v>
      </c>
      <c r="S12" s="4" t="s">
        <v>30</v>
      </c>
      <c r="T12" s="5">
        <v>45744</v>
      </c>
      <c r="U12" s="5">
        <v>45997</v>
      </c>
    </row>
    <row r="13" spans="1:21" x14ac:dyDescent="0.25">
      <c r="A13" s="2">
        <v>3094</v>
      </c>
      <c r="B13" s="2" t="s">
        <v>22</v>
      </c>
      <c r="C13" s="3">
        <v>0</v>
      </c>
      <c r="D13" s="7" t="s">
        <v>43</v>
      </c>
      <c r="E13" s="9" t="s">
        <v>24</v>
      </c>
      <c r="F13" s="9"/>
      <c r="G13" s="7">
        <v>46</v>
      </c>
      <c r="H13" s="17">
        <v>13.99</v>
      </c>
      <c r="I13" s="18">
        <f t="shared" si="0"/>
        <v>14.875566999999998</v>
      </c>
      <c r="J13" s="32">
        <f t="shared" si="1"/>
        <v>684.27608199999997</v>
      </c>
      <c r="K13" s="9" t="s">
        <v>25</v>
      </c>
      <c r="L13" s="9" t="s">
        <v>26</v>
      </c>
      <c r="M13" s="9" t="s">
        <v>26</v>
      </c>
      <c r="N13" s="9" t="s">
        <v>27</v>
      </c>
      <c r="O13" s="9" t="s">
        <v>28</v>
      </c>
      <c r="P13" s="20">
        <v>46068</v>
      </c>
      <c r="Q13" s="20">
        <v>46054</v>
      </c>
      <c r="R13" s="4" t="s">
        <v>29</v>
      </c>
      <c r="S13" s="4" t="s">
        <v>30</v>
      </c>
      <c r="T13" s="5">
        <v>45744</v>
      </c>
      <c r="U13" s="5">
        <v>45997</v>
      </c>
    </row>
    <row r="14" spans="1:21" x14ac:dyDescent="0.25">
      <c r="A14" s="2">
        <v>1964</v>
      </c>
      <c r="B14" s="2" t="s">
        <v>22</v>
      </c>
      <c r="C14" s="3">
        <v>306</v>
      </c>
      <c r="D14" s="7" t="s">
        <v>44</v>
      </c>
      <c r="E14" s="9" t="s">
        <v>24</v>
      </c>
      <c r="F14" s="9"/>
      <c r="G14" s="7">
        <v>200</v>
      </c>
      <c r="H14" s="17">
        <v>2.79</v>
      </c>
      <c r="I14" s="18">
        <f t="shared" si="0"/>
        <v>2.9666069999999998</v>
      </c>
      <c r="J14" s="32">
        <f t="shared" si="1"/>
        <v>593.32139999999993</v>
      </c>
      <c r="K14" s="9" t="s">
        <v>25</v>
      </c>
      <c r="L14" s="9" t="s">
        <v>26</v>
      </c>
      <c r="M14" s="9" t="s">
        <v>26</v>
      </c>
      <c r="N14" s="9" t="s">
        <v>27</v>
      </c>
      <c r="O14" s="9" t="s">
        <v>28</v>
      </c>
      <c r="P14" s="20">
        <v>46068</v>
      </c>
      <c r="Q14" s="20">
        <v>46054</v>
      </c>
      <c r="R14" s="4" t="s">
        <v>29</v>
      </c>
      <c r="S14" s="4" t="s">
        <v>30</v>
      </c>
      <c r="T14" s="5">
        <v>45744</v>
      </c>
      <c r="U14" s="5">
        <v>45997</v>
      </c>
    </row>
    <row r="15" spans="1:21" x14ac:dyDescent="0.25">
      <c r="A15" s="2">
        <v>1173</v>
      </c>
      <c r="B15" s="2" t="s">
        <v>22</v>
      </c>
      <c r="C15" s="3">
        <v>5</v>
      </c>
      <c r="D15" s="7" t="s">
        <v>45</v>
      </c>
      <c r="E15" s="9" t="s">
        <v>24</v>
      </c>
      <c r="F15" s="9"/>
      <c r="G15" s="7">
        <v>5</v>
      </c>
      <c r="H15" s="17">
        <v>8.8759999999999994</v>
      </c>
      <c r="I15" s="18">
        <f t="shared" si="0"/>
        <v>9.4378507999999979</v>
      </c>
      <c r="J15" s="32">
        <f t="shared" si="1"/>
        <v>47.189253999999991</v>
      </c>
      <c r="K15" s="9" t="s">
        <v>25</v>
      </c>
      <c r="L15" s="9" t="s">
        <v>26</v>
      </c>
      <c r="M15" s="9" t="s">
        <v>26</v>
      </c>
      <c r="N15" s="9" t="s">
        <v>27</v>
      </c>
      <c r="O15" s="9" t="s">
        <v>28</v>
      </c>
      <c r="P15" s="20">
        <v>46157</v>
      </c>
      <c r="Q15" s="20">
        <v>46054</v>
      </c>
      <c r="R15" s="4" t="s">
        <v>29</v>
      </c>
      <c r="S15" s="4" t="s">
        <v>30</v>
      </c>
      <c r="T15" s="5">
        <v>45744</v>
      </c>
      <c r="U15" s="5">
        <v>45997</v>
      </c>
    </row>
    <row r="16" spans="1:21" x14ac:dyDescent="0.25">
      <c r="A16" s="2">
        <v>3907</v>
      </c>
      <c r="B16" s="2" t="s">
        <v>22</v>
      </c>
      <c r="C16" s="3">
        <v>97</v>
      </c>
      <c r="D16" s="7" t="s">
        <v>46</v>
      </c>
      <c r="E16" s="9" t="s">
        <v>24</v>
      </c>
      <c r="F16" s="9"/>
      <c r="G16" s="7">
        <v>50</v>
      </c>
      <c r="H16" s="17">
        <v>4.8499999999999996</v>
      </c>
      <c r="I16" s="18">
        <f t="shared" si="0"/>
        <v>5.157004999999999</v>
      </c>
      <c r="J16" s="32">
        <f t="shared" si="1"/>
        <v>257.85024999999996</v>
      </c>
      <c r="K16" s="9" t="s">
        <v>25</v>
      </c>
      <c r="L16" s="9" t="s">
        <v>26</v>
      </c>
      <c r="M16" s="9" t="s">
        <v>26</v>
      </c>
      <c r="N16" s="9" t="s">
        <v>27</v>
      </c>
      <c r="O16" s="9" t="s">
        <v>28</v>
      </c>
      <c r="P16" s="20">
        <v>46068</v>
      </c>
      <c r="Q16" s="20">
        <v>46054</v>
      </c>
      <c r="R16" s="4" t="s">
        <v>29</v>
      </c>
      <c r="S16" s="4" t="s">
        <v>30</v>
      </c>
      <c r="T16" s="5">
        <v>45744</v>
      </c>
      <c r="U16" s="5">
        <v>45997</v>
      </c>
    </row>
    <row r="17" spans="1:21" x14ac:dyDescent="0.25">
      <c r="A17" s="2">
        <v>3908</v>
      </c>
      <c r="B17" s="2" t="s">
        <v>22</v>
      </c>
      <c r="C17" s="3">
        <v>75</v>
      </c>
      <c r="D17" s="7" t="s">
        <v>47</v>
      </c>
      <c r="E17" s="9" t="s">
        <v>24</v>
      </c>
      <c r="F17" s="33"/>
      <c r="G17" s="7">
        <v>50</v>
      </c>
      <c r="H17" s="17">
        <v>4.8499999999999996</v>
      </c>
      <c r="I17" s="18">
        <f t="shared" si="0"/>
        <v>5.157004999999999</v>
      </c>
      <c r="J17" s="32">
        <f t="shared" si="1"/>
        <v>257.85024999999996</v>
      </c>
      <c r="K17" s="9" t="s">
        <v>25</v>
      </c>
      <c r="L17" s="9" t="s">
        <v>26</v>
      </c>
      <c r="M17" s="9" t="s">
        <v>26</v>
      </c>
      <c r="N17" s="9" t="s">
        <v>27</v>
      </c>
      <c r="O17" s="9" t="s">
        <v>28</v>
      </c>
      <c r="P17" s="20">
        <v>46068</v>
      </c>
      <c r="Q17" s="20">
        <v>46054</v>
      </c>
      <c r="R17" s="4" t="s">
        <v>29</v>
      </c>
      <c r="S17" s="4" t="s">
        <v>30</v>
      </c>
      <c r="T17" s="5">
        <v>45744</v>
      </c>
      <c r="U17" s="5">
        <v>45997</v>
      </c>
    </row>
    <row r="18" spans="1:21" x14ac:dyDescent="0.25">
      <c r="A18" s="2">
        <v>2990</v>
      </c>
      <c r="B18" s="2" t="s">
        <v>22</v>
      </c>
      <c r="C18" s="3">
        <v>7</v>
      </c>
      <c r="D18" s="7" t="s">
        <v>48</v>
      </c>
      <c r="E18" s="9" t="s">
        <v>24</v>
      </c>
      <c r="F18" s="9"/>
      <c r="G18" s="7">
        <v>5</v>
      </c>
      <c r="H18" s="17">
        <v>23</v>
      </c>
      <c r="I18" s="18">
        <f t="shared" si="0"/>
        <v>24.4559</v>
      </c>
      <c r="J18" s="32">
        <f t="shared" si="1"/>
        <v>122.2795</v>
      </c>
      <c r="K18" s="9" t="s">
        <v>25</v>
      </c>
      <c r="L18" s="9" t="s">
        <v>26</v>
      </c>
      <c r="M18" s="9" t="s">
        <v>26</v>
      </c>
      <c r="N18" s="9" t="s">
        <v>27</v>
      </c>
      <c r="O18" s="9" t="s">
        <v>28</v>
      </c>
      <c r="P18" s="20">
        <v>46068</v>
      </c>
      <c r="Q18" s="20">
        <v>46054</v>
      </c>
      <c r="R18" s="4" t="s">
        <v>29</v>
      </c>
      <c r="S18" s="4" t="s">
        <v>30</v>
      </c>
      <c r="T18" s="5">
        <v>45744</v>
      </c>
      <c r="U18" s="5">
        <v>45997</v>
      </c>
    </row>
    <row r="19" spans="1:21" x14ac:dyDescent="0.25">
      <c r="A19" s="2" t="s">
        <v>35</v>
      </c>
      <c r="B19" s="2" t="s">
        <v>22</v>
      </c>
      <c r="C19" s="3">
        <v>0</v>
      </c>
      <c r="D19" s="7" t="s">
        <v>49</v>
      </c>
      <c r="E19" s="9" t="s">
        <v>24</v>
      </c>
      <c r="F19" s="9"/>
      <c r="G19" s="7">
        <v>6</v>
      </c>
      <c r="H19" s="17">
        <v>19.899999999999999</v>
      </c>
      <c r="I19" s="18">
        <f t="shared" si="0"/>
        <v>21.159669999999998</v>
      </c>
      <c r="J19" s="32">
        <f t="shared" si="1"/>
        <v>126.95801999999999</v>
      </c>
      <c r="K19" s="9" t="s">
        <v>25</v>
      </c>
      <c r="L19" s="9" t="s">
        <v>26</v>
      </c>
      <c r="M19" s="9" t="s">
        <v>26</v>
      </c>
      <c r="N19" s="9" t="s">
        <v>27</v>
      </c>
      <c r="O19" s="9" t="s">
        <v>28</v>
      </c>
      <c r="P19" s="20">
        <v>46157</v>
      </c>
      <c r="Q19" s="20">
        <v>46054</v>
      </c>
      <c r="R19" s="4" t="s">
        <v>29</v>
      </c>
      <c r="S19" s="4" t="s">
        <v>30</v>
      </c>
      <c r="T19" s="5">
        <v>45744</v>
      </c>
      <c r="U19" s="5">
        <v>45997</v>
      </c>
    </row>
    <row r="20" spans="1:21" x14ac:dyDescent="0.25">
      <c r="A20" s="2">
        <v>3990</v>
      </c>
      <c r="B20" s="2" t="s">
        <v>22</v>
      </c>
      <c r="C20" s="3">
        <v>16</v>
      </c>
      <c r="D20" s="7" t="s">
        <v>50</v>
      </c>
      <c r="E20" s="9" t="s">
        <v>24</v>
      </c>
      <c r="F20" s="9"/>
      <c r="G20" s="7">
        <v>6</v>
      </c>
      <c r="H20" s="17">
        <v>3.99</v>
      </c>
      <c r="I20" s="18">
        <f t="shared" si="0"/>
        <v>4.2425670000000002</v>
      </c>
      <c r="J20" s="32">
        <f t="shared" si="1"/>
        <v>25.455401999999999</v>
      </c>
      <c r="K20" s="9" t="s">
        <v>25</v>
      </c>
      <c r="L20" s="9" t="s">
        <v>26</v>
      </c>
      <c r="M20" s="9" t="s">
        <v>26</v>
      </c>
      <c r="N20" s="9" t="s">
        <v>27</v>
      </c>
      <c r="O20" s="9" t="s">
        <v>28</v>
      </c>
      <c r="P20" s="20">
        <v>46068</v>
      </c>
      <c r="Q20" s="20">
        <v>46054</v>
      </c>
      <c r="R20" s="4" t="s">
        <v>29</v>
      </c>
      <c r="S20" s="4" t="s">
        <v>30</v>
      </c>
      <c r="T20" s="5">
        <v>45744</v>
      </c>
      <c r="U20" s="5">
        <v>45997</v>
      </c>
    </row>
    <row r="21" spans="1:21" x14ac:dyDescent="0.25">
      <c r="A21" s="2">
        <v>3910</v>
      </c>
      <c r="B21" s="2" t="s">
        <v>22</v>
      </c>
      <c r="C21" s="3">
        <v>2</v>
      </c>
      <c r="D21" s="7" t="s">
        <v>51</v>
      </c>
      <c r="E21" s="9" t="s">
        <v>24</v>
      </c>
      <c r="F21" s="9"/>
      <c r="G21" s="7">
        <v>6</v>
      </c>
      <c r="H21" s="17">
        <v>8.19</v>
      </c>
      <c r="I21" s="18">
        <f t="shared" si="0"/>
        <v>8.7084269999999986</v>
      </c>
      <c r="J21" s="32">
        <f t="shared" si="1"/>
        <v>52.250561999999988</v>
      </c>
      <c r="K21" s="9" t="s">
        <v>25</v>
      </c>
      <c r="L21" s="9" t="s">
        <v>26</v>
      </c>
      <c r="M21" s="9" t="s">
        <v>26</v>
      </c>
      <c r="N21" s="9" t="s">
        <v>27</v>
      </c>
      <c r="O21" s="9" t="s">
        <v>28</v>
      </c>
      <c r="P21" s="20">
        <v>46068</v>
      </c>
      <c r="Q21" s="20">
        <v>46054</v>
      </c>
      <c r="R21" s="4" t="s">
        <v>29</v>
      </c>
      <c r="S21" s="4" t="s">
        <v>30</v>
      </c>
      <c r="T21" s="5">
        <v>45744</v>
      </c>
      <c r="U21" s="5">
        <v>45997</v>
      </c>
    </row>
    <row r="22" spans="1:21" x14ac:dyDescent="0.25">
      <c r="A22" s="2">
        <v>1189</v>
      </c>
      <c r="B22" s="2" t="s">
        <v>22</v>
      </c>
      <c r="C22" s="3">
        <v>475</v>
      </c>
      <c r="D22" s="7" t="s">
        <v>52</v>
      </c>
      <c r="E22" s="9" t="s">
        <v>24</v>
      </c>
      <c r="F22" s="9"/>
      <c r="G22" s="7">
        <v>0</v>
      </c>
      <c r="H22" s="17">
        <v>0.64700000000000002</v>
      </c>
      <c r="I22" s="18">
        <f t="shared" si="0"/>
        <v>0.68795509999999993</v>
      </c>
      <c r="J22" s="32">
        <f t="shared" si="1"/>
        <v>0</v>
      </c>
      <c r="K22" s="9" t="s">
        <v>25</v>
      </c>
      <c r="L22" s="9" t="s">
        <v>26</v>
      </c>
      <c r="M22" s="9" t="s">
        <v>26</v>
      </c>
      <c r="N22" s="9" t="s">
        <v>27</v>
      </c>
      <c r="O22" s="9" t="s">
        <v>28</v>
      </c>
      <c r="P22" s="20">
        <v>46068</v>
      </c>
      <c r="Q22" s="20">
        <v>46054</v>
      </c>
      <c r="R22" s="4" t="s">
        <v>29</v>
      </c>
      <c r="S22" s="4" t="s">
        <v>30</v>
      </c>
      <c r="T22" s="5">
        <v>45744</v>
      </c>
      <c r="U22" s="5">
        <v>45997</v>
      </c>
    </row>
    <row r="23" spans="1:21" x14ac:dyDescent="0.25">
      <c r="A23" s="2">
        <v>3913</v>
      </c>
      <c r="B23" s="2" t="s">
        <v>22</v>
      </c>
      <c r="C23" s="3">
        <v>48</v>
      </c>
      <c r="D23" s="7" t="s">
        <v>53</v>
      </c>
      <c r="E23" s="9" t="s">
        <v>24</v>
      </c>
      <c r="F23" s="9"/>
      <c r="G23" s="7">
        <v>50</v>
      </c>
      <c r="H23" s="17">
        <v>2.08</v>
      </c>
      <c r="I23" s="18">
        <f t="shared" si="0"/>
        <v>2.2116639999999999</v>
      </c>
      <c r="J23" s="32">
        <f t="shared" si="1"/>
        <v>110.58319999999999</v>
      </c>
      <c r="K23" s="9" t="s">
        <v>25</v>
      </c>
      <c r="L23" s="9" t="s">
        <v>26</v>
      </c>
      <c r="M23" s="9" t="s">
        <v>26</v>
      </c>
      <c r="N23" s="9" t="s">
        <v>27</v>
      </c>
      <c r="O23" s="9" t="s">
        <v>28</v>
      </c>
      <c r="P23" s="20">
        <v>46157</v>
      </c>
      <c r="Q23" s="20">
        <v>46054</v>
      </c>
      <c r="R23" s="4" t="s">
        <v>29</v>
      </c>
      <c r="S23" s="4" t="s">
        <v>30</v>
      </c>
      <c r="T23" s="5">
        <v>45744</v>
      </c>
      <c r="U23" s="5">
        <v>45997</v>
      </c>
    </row>
    <row r="24" spans="1:21" x14ac:dyDescent="0.25">
      <c r="A24" s="2">
        <v>1164</v>
      </c>
      <c r="B24" s="2" t="s">
        <v>22</v>
      </c>
      <c r="C24" s="3">
        <v>63</v>
      </c>
      <c r="D24" s="7" t="s">
        <v>54</v>
      </c>
      <c r="E24" s="9" t="s">
        <v>24</v>
      </c>
      <c r="F24" s="9"/>
      <c r="G24" s="34">
        <v>0</v>
      </c>
      <c r="H24" s="17">
        <v>5.758</v>
      </c>
      <c r="I24" s="18">
        <f t="shared" si="0"/>
        <v>6.1224813999999999</v>
      </c>
      <c r="J24" s="32">
        <f t="shared" si="1"/>
        <v>0</v>
      </c>
      <c r="K24" s="9" t="s">
        <v>25</v>
      </c>
      <c r="L24" s="9" t="s">
        <v>26</v>
      </c>
      <c r="M24" s="9" t="s">
        <v>26</v>
      </c>
      <c r="N24" s="9" t="s">
        <v>27</v>
      </c>
      <c r="O24" s="9" t="s">
        <v>28</v>
      </c>
      <c r="P24" s="20">
        <v>46068</v>
      </c>
      <c r="Q24" s="20">
        <v>46054</v>
      </c>
      <c r="R24" s="4" t="s">
        <v>29</v>
      </c>
      <c r="S24" s="4" t="s">
        <v>30</v>
      </c>
      <c r="T24" s="5">
        <v>45744</v>
      </c>
      <c r="U24" s="5">
        <v>45997</v>
      </c>
    </row>
    <row r="25" spans="1:21" x14ac:dyDescent="0.25">
      <c r="A25" s="2">
        <v>1739</v>
      </c>
      <c r="B25" s="2" t="s">
        <v>22</v>
      </c>
      <c r="C25" s="3">
        <v>20</v>
      </c>
      <c r="D25" s="7" t="s">
        <v>55</v>
      </c>
      <c r="E25" s="9" t="s">
        <v>24</v>
      </c>
      <c r="F25" s="9"/>
      <c r="G25" s="7">
        <v>220</v>
      </c>
      <c r="H25" s="17">
        <v>2.11</v>
      </c>
      <c r="I25" s="18">
        <f t="shared" si="0"/>
        <v>2.2435629999999995</v>
      </c>
      <c r="J25" s="32">
        <f t="shared" si="1"/>
        <v>493.5838599999999</v>
      </c>
      <c r="K25" s="9" t="s">
        <v>25</v>
      </c>
      <c r="L25" s="9" t="s">
        <v>26</v>
      </c>
      <c r="M25" s="9" t="s">
        <v>26</v>
      </c>
      <c r="N25" s="9" t="s">
        <v>27</v>
      </c>
      <c r="O25" s="9" t="s">
        <v>28</v>
      </c>
      <c r="P25" s="20">
        <v>46068</v>
      </c>
      <c r="Q25" s="20">
        <v>46054</v>
      </c>
      <c r="R25" s="4" t="s">
        <v>29</v>
      </c>
      <c r="S25" s="4" t="s">
        <v>30</v>
      </c>
      <c r="T25" s="5">
        <v>45744</v>
      </c>
      <c r="U25" s="5">
        <v>45997</v>
      </c>
    </row>
    <row r="26" spans="1:21" x14ac:dyDescent="0.25">
      <c r="A26" s="2">
        <v>1948</v>
      </c>
      <c r="B26" s="2" t="s">
        <v>22</v>
      </c>
      <c r="C26" s="3">
        <v>4</v>
      </c>
      <c r="D26" s="7" t="s">
        <v>56</v>
      </c>
      <c r="E26" s="9" t="s">
        <v>24</v>
      </c>
      <c r="F26" s="9"/>
      <c r="G26" s="7">
        <v>3</v>
      </c>
      <c r="H26" s="17">
        <v>19.8</v>
      </c>
      <c r="I26" s="18">
        <f t="shared" si="0"/>
        <v>21.053339999999999</v>
      </c>
      <c r="J26" s="32">
        <f t="shared" si="1"/>
        <v>63.160019999999996</v>
      </c>
      <c r="K26" s="9" t="s">
        <v>25</v>
      </c>
      <c r="L26" s="9" t="s">
        <v>26</v>
      </c>
      <c r="M26" s="9" t="s">
        <v>26</v>
      </c>
      <c r="N26" s="9" t="s">
        <v>27</v>
      </c>
      <c r="O26" s="9" t="s">
        <v>28</v>
      </c>
      <c r="P26" s="20">
        <v>46068</v>
      </c>
      <c r="Q26" s="20">
        <v>46054</v>
      </c>
      <c r="R26" s="4" t="s">
        <v>29</v>
      </c>
      <c r="S26" s="4" t="s">
        <v>30</v>
      </c>
      <c r="T26" s="5">
        <v>45744</v>
      </c>
      <c r="U26" s="5">
        <v>45997</v>
      </c>
    </row>
    <row r="27" spans="1:21" x14ac:dyDescent="0.25">
      <c r="A27" s="2">
        <v>2194</v>
      </c>
      <c r="B27" s="2" t="s">
        <v>22</v>
      </c>
      <c r="C27" s="3">
        <v>1</v>
      </c>
      <c r="D27" s="7" t="s">
        <v>57</v>
      </c>
      <c r="E27" s="9" t="s">
        <v>24</v>
      </c>
      <c r="F27" s="9"/>
      <c r="G27" s="7">
        <v>150</v>
      </c>
      <c r="H27" s="17">
        <v>4.758</v>
      </c>
      <c r="I27" s="18">
        <f t="shared" si="0"/>
        <v>5.0591813999999999</v>
      </c>
      <c r="J27" s="32">
        <f t="shared" si="1"/>
        <v>758.87720999999999</v>
      </c>
      <c r="K27" s="9" t="s">
        <v>25</v>
      </c>
      <c r="L27" s="9" t="s">
        <v>26</v>
      </c>
      <c r="M27" s="9" t="s">
        <v>26</v>
      </c>
      <c r="N27" s="9" t="s">
        <v>27</v>
      </c>
      <c r="O27" s="9" t="s">
        <v>28</v>
      </c>
      <c r="P27" s="20">
        <v>46157</v>
      </c>
      <c r="Q27" s="20">
        <v>46054</v>
      </c>
      <c r="R27" s="4" t="s">
        <v>29</v>
      </c>
      <c r="S27" s="4" t="s">
        <v>30</v>
      </c>
      <c r="T27" s="5">
        <v>45744</v>
      </c>
      <c r="U27" s="5">
        <v>45997</v>
      </c>
    </row>
    <row r="28" spans="1:21" x14ac:dyDescent="0.25">
      <c r="A28" s="2">
        <v>3917</v>
      </c>
      <c r="B28" s="2" t="s">
        <v>22</v>
      </c>
      <c r="C28" s="3">
        <v>51</v>
      </c>
      <c r="D28" s="7" t="s">
        <v>58</v>
      </c>
      <c r="E28" s="9" t="s">
        <v>24</v>
      </c>
      <c r="F28" s="9"/>
      <c r="G28" s="7">
        <v>25</v>
      </c>
      <c r="H28" s="17">
        <v>9.9499999999999993</v>
      </c>
      <c r="I28" s="18">
        <f t="shared" si="0"/>
        <v>10.579834999999999</v>
      </c>
      <c r="J28" s="32">
        <f t="shared" si="1"/>
        <v>264.49587499999996</v>
      </c>
      <c r="K28" s="9" t="s">
        <v>25</v>
      </c>
      <c r="L28" s="9" t="s">
        <v>26</v>
      </c>
      <c r="M28" s="9" t="s">
        <v>26</v>
      </c>
      <c r="N28" s="9" t="s">
        <v>27</v>
      </c>
      <c r="O28" s="9" t="s">
        <v>28</v>
      </c>
      <c r="P28" s="20">
        <v>46068</v>
      </c>
      <c r="Q28" s="20">
        <v>46054</v>
      </c>
      <c r="R28" s="4" t="s">
        <v>29</v>
      </c>
      <c r="S28" s="4" t="s">
        <v>30</v>
      </c>
      <c r="T28" s="5">
        <v>45744</v>
      </c>
      <c r="U28" s="5">
        <v>45997</v>
      </c>
    </row>
    <row r="29" spans="1:21" ht="28.5" x14ac:dyDescent="0.25">
      <c r="A29" s="2">
        <v>3918</v>
      </c>
      <c r="B29" s="2" t="s">
        <v>22</v>
      </c>
      <c r="C29" s="3">
        <v>235</v>
      </c>
      <c r="D29" s="7" t="s">
        <v>59</v>
      </c>
      <c r="E29" s="9" t="s">
        <v>24</v>
      </c>
      <c r="F29" s="9"/>
      <c r="G29" s="7">
        <v>200</v>
      </c>
      <c r="H29" s="17">
        <v>2.35</v>
      </c>
      <c r="I29" s="18">
        <f t="shared" si="0"/>
        <v>2.4987550000000001</v>
      </c>
      <c r="J29" s="32">
        <f t="shared" si="1"/>
        <v>499.75100000000003</v>
      </c>
      <c r="K29" s="9" t="s">
        <v>25</v>
      </c>
      <c r="L29" s="9" t="s">
        <v>26</v>
      </c>
      <c r="M29" s="9" t="s">
        <v>26</v>
      </c>
      <c r="N29" s="9" t="s">
        <v>27</v>
      </c>
      <c r="O29" s="9" t="s">
        <v>28</v>
      </c>
      <c r="P29" s="20">
        <v>46068</v>
      </c>
      <c r="Q29" s="20">
        <v>46054</v>
      </c>
      <c r="R29" s="4" t="s">
        <v>29</v>
      </c>
      <c r="S29" s="4" t="s">
        <v>30</v>
      </c>
      <c r="T29" s="5">
        <v>45744</v>
      </c>
      <c r="U29" s="5">
        <v>45997</v>
      </c>
    </row>
    <row r="30" spans="1:21" x14ac:dyDescent="0.25">
      <c r="A30" s="2">
        <v>1658</v>
      </c>
      <c r="B30" s="2" t="s">
        <v>22</v>
      </c>
      <c r="C30" s="3">
        <v>198</v>
      </c>
      <c r="D30" s="7" t="s">
        <v>60</v>
      </c>
      <c r="E30" s="9" t="s">
        <v>24</v>
      </c>
      <c r="F30" s="9"/>
      <c r="G30" s="7">
        <v>100</v>
      </c>
      <c r="H30" s="17">
        <v>3.4</v>
      </c>
      <c r="I30" s="18">
        <f t="shared" si="0"/>
        <v>3.6152199999999994</v>
      </c>
      <c r="J30" s="32">
        <f t="shared" si="1"/>
        <v>361.52199999999993</v>
      </c>
      <c r="K30" s="9" t="s">
        <v>25</v>
      </c>
      <c r="L30" s="9" t="s">
        <v>26</v>
      </c>
      <c r="M30" s="9" t="s">
        <v>26</v>
      </c>
      <c r="N30" s="9" t="s">
        <v>27</v>
      </c>
      <c r="O30" s="9" t="s">
        <v>28</v>
      </c>
      <c r="P30" s="20">
        <v>46068</v>
      </c>
      <c r="Q30" s="20">
        <v>46054</v>
      </c>
      <c r="R30" s="4" t="s">
        <v>29</v>
      </c>
      <c r="S30" s="4" t="s">
        <v>30</v>
      </c>
      <c r="T30" s="5">
        <v>45744</v>
      </c>
      <c r="U30" s="5">
        <v>45997</v>
      </c>
    </row>
    <row r="31" spans="1:21" x14ac:dyDescent="0.25">
      <c r="A31" s="2">
        <v>2750</v>
      </c>
      <c r="B31" s="2" t="s">
        <v>22</v>
      </c>
      <c r="C31" s="3">
        <v>25</v>
      </c>
      <c r="D31" s="7" t="s">
        <v>61</v>
      </c>
      <c r="E31" s="9" t="s">
        <v>62</v>
      </c>
      <c r="F31" s="9"/>
      <c r="G31" s="7">
        <v>30</v>
      </c>
      <c r="H31" s="17">
        <v>4.99</v>
      </c>
      <c r="I31" s="18">
        <f t="shared" si="0"/>
        <v>5.3058670000000001</v>
      </c>
      <c r="J31" s="32">
        <f t="shared" si="1"/>
        <v>159.17600999999999</v>
      </c>
      <c r="K31" s="9" t="s">
        <v>25</v>
      </c>
      <c r="L31" s="9" t="s">
        <v>26</v>
      </c>
      <c r="M31" s="9" t="s">
        <v>26</v>
      </c>
      <c r="N31" s="9" t="s">
        <v>27</v>
      </c>
      <c r="O31" s="9" t="s">
        <v>28</v>
      </c>
      <c r="P31" s="20">
        <v>46157</v>
      </c>
      <c r="Q31" s="20">
        <v>46054</v>
      </c>
      <c r="R31" s="4" t="s">
        <v>29</v>
      </c>
      <c r="S31" s="4" t="s">
        <v>30</v>
      </c>
      <c r="T31" s="5">
        <v>45744</v>
      </c>
      <c r="U31" s="5">
        <v>45997</v>
      </c>
    </row>
    <row r="32" spans="1:21" x14ac:dyDescent="0.25">
      <c r="A32" s="2">
        <v>3728</v>
      </c>
      <c r="B32" s="2" t="s">
        <v>22</v>
      </c>
      <c r="C32" s="3">
        <v>45</v>
      </c>
      <c r="D32" s="7" t="s">
        <v>63</v>
      </c>
      <c r="E32" s="9" t="s">
        <v>64</v>
      </c>
      <c r="F32" s="9"/>
      <c r="G32" s="7">
        <v>60</v>
      </c>
      <c r="H32" s="17">
        <v>6.78</v>
      </c>
      <c r="I32" s="18">
        <f t="shared" si="0"/>
        <v>7.209174</v>
      </c>
      <c r="J32" s="32">
        <f t="shared" si="1"/>
        <v>432.55043999999998</v>
      </c>
      <c r="K32" s="9" t="s">
        <v>25</v>
      </c>
      <c r="L32" s="9" t="s">
        <v>26</v>
      </c>
      <c r="M32" s="9" t="s">
        <v>26</v>
      </c>
      <c r="N32" s="9" t="s">
        <v>27</v>
      </c>
      <c r="O32" s="9" t="s">
        <v>28</v>
      </c>
      <c r="P32" s="20">
        <v>46068</v>
      </c>
      <c r="Q32" s="20">
        <v>46054</v>
      </c>
      <c r="R32" s="4" t="s">
        <v>29</v>
      </c>
      <c r="S32" s="4" t="s">
        <v>30</v>
      </c>
      <c r="T32" s="5">
        <v>45744</v>
      </c>
      <c r="U32" s="5">
        <v>45997</v>
      </c>
    </row>
    <row r="33" spans="1:21" x14ac:dyDescent="0.25">
      <c r="A33" s="2">
        <v>3729</v>
      </c>
      <c r="B33" s="2" t="s">
        <v>22</v>
      </c>
      <c r="C33" s="3">
        <v>55</v>
      </c>
      <c r="D33" s="7" t="s">
        <v>65</v>
      </c>
      <c r="E33" s="9" t="s">
        <v>66</v>
      </c>
      <c r="F33" s="9"/>
      <c r="G33" s="7">
        <v>50</v>
      </c>
      <c r="H33" s="17">
        <v>6.78</v>
      </c>
      <c r="I33" s="18">
        <f t="shared" si="0"/>
        <v>7.209174</v>
      </c>
      <c r="J33" s="32">
        <f t="shared" si="1"/>
        <v>360.45870000000002</v>
      </c>
      <c r="K33" s="9" t="s">
        <v>25</v>
      </c>
      <c r="L33" s="9" t="s">
        <v>26</v>
      </c>
      <c r="M33" s="9" t="s">
        <v>26</v>
      </c>
      <c r="N33" s="9" t="s">
        <v>27</v>
      </c>
      <c r="O33" s="9" t="s">
        <v>28</v>
      </c>
      <c r="P33" s="20">
        <v>46068</v>
      </c>
      <c r="Q33" s="20">
        <v>46054</v>
      </c>
      <c r="R33" s="4" t="s">
        <v>29</v>
      </c>
      <c r="S33" s="4" t="s">
        <v>30</v>
      </c>
      <c r="T33" s="5">
        <v>45744</v>
      </c>
      <c r="U33" s="5">
        <v>45997</v>
      </c>
    </row>
    <row r="34" spans="1:21" ht="28.5" x14ac:dyDescent="0.25">
      <c r="A34" s="2">
        <v>1311</v>
      </c>
      <c r="B34" s="2" t="s">
        <v>22</v>
      </c>
      <c r="C34" s="3">
        <v>2</v>
      </c>
      <c r="D34" s="7" t="s">
        <v>67</v>
      </c>
      <c r="E34" s="9" t="s">
        <v>66</v>
      </c>
      <c r="F34" s="9"/>
      <c r="G34" s="7">
        <v>2</v>
      </c>
      <c r="H34" s="17">
        <v>41.78</v>
      </c>
      <c r="I34" s="18">
        <f t="shared" si="0"/>
        <v>44.424673999999996</v>
      </c>
      <c r="J34" s="32">
        <f t="shared" si="1"/>
        <v>88.849347999999992</v>
      </c>
      <c r="K34" s="9" t="s">
        <v>25</v>
      </c>
      <c r="L34" s="9" t="s">
        <v>26</v>
      </c>
      <c r="M34" s="9" t="s">
        <v>26</v>
      </c>
      <c r="N34" s="9" t="s">
        <v>27</v>
      </c>
      <c r="O34" s="9" t="s">
        <v>28</v>
      </c>
      <c r="P34" s="20">
        <v>46068</v>
      </c>
      <c r="Q34" s="20">
        <v>46054</v>
      </c>
      <c r="R34" s="4" t="s">
        <v>29</v>
      </c>
      <c r="S34" s="4" t="s">
        <v>30</v>
      </c>
      <c r="T34" s="5">
        <v>45744</v>
      </c>
      <c r="U34" s="5">
        <v>45997</v>
      </c>
    </row>
    <row r="35" spans="1:21" x14ac:dyDescent="0.25">
      <c r="A35" s="2">
        <v>3712</v>
      </c>
      <c r="B35" s="2" t="s">
        <v>22</v>
      </c>
      <c r="C35" s="3">
        <v>2</v>
      </c>
      <c r="D35" s="7" t="s">
        <v>68</v>
      </c>
      <c r="E35" s="9" t="s">
        <v>66</v>
      </c>
      <c r="F35" s="9"/>
      <c r="G35" s="7">
        <v>2</v>
      </c>
      <c r="H35" s="17">
        <v>0.5</v>
      </c>
      <c r="I35" s="18">
        <f t="shared" si="0"/>
        <v>0.53164999999999996</v>
      </c>
      <c r="J35" s="32">
        <f t="shared" si="1"/>
        <v>1.0632999999999999</v>
      </c>
      <c r="K35" s="9" t="s">
        <v>25</v>
      </c>
      <c r="L35" s="9" t="s">
        <v>26</v>
      </c>
      <c r="M35" s="9" t="s">
        <v>26</v>
      </c>
      <c r="N35" s="9" t="s">
        <v>27</v>
      </c>
      <c r="O35" s="9" t="s">
        <v>28</v>
      </c>
      <c r="P35" s="20">
        <v>46157</v>
      </c>
      <c r="Q35" s="20">
        <v>46054</v>
      </c>
      <c r="R35" s="4" t="s">
        <v>29</v>
      </c>
      <c r="S35" s="4" t="s">
        <v>30</v>
      </c>
      <c r="T35" s="5">
        <v>45744</v>
      </c>
      <c r="U35" s="5">
        <v>45997</v>
      </c>
    </row>
    <row r="36" spans="1:21" ht="28.5" x14ac:dyDescent="0.25">
      <c r="A36" s="2">
        <v>1311</v>
      </c>
      <c r="B36" s="2" t="s">
        <v>22</v>
      </c>
      <c r="C36" s="3">
        <v>3</v>
      </c>
      <c r="D36" s="7" t="s">
        <v>67</v>
      </c>
      <c r="E36" s="9" t="s">
        <v>66</v>
      </c>
      <c r="F36" s="9"/>
      <c r="G36" s="7">
        <v>5</v>
      </c>
      <c r="H36" s="17">
        <v>41.78</v>
      </c>
      <c r="I36" s="18">
        <f t="shared" si="0"/>
        <v>44.424673999999996</v>
      </c>
      <c r="J36" s="32">
        <f t="shared" si="1"/>
        <v>222.12336999999997</v>
      </c>
      <c r="K36" s="9" t="s">
        <v>25</v>
      </c>
      <c r="L36" s="9" t="s">
        <v>26</v>
      </c>
      <c r="M36" s="9" t="s">
        <v>26</v>
      </c>
      <c r="N36" s="9" t="s">
        <v>27</v>
      </c>
      <c r="O36" s="9" t="s">
        <v>28</v>
      </c>
      <c r="P36" s="20">
        <v>46068</v>
      </c>
      <c r="Q36" s="20">
        <v>46054</v>
      </c>
      <c r="R36" s="4" t="s">
        <v>29</v>
      </c>
      <c r="S36" s="4" t="s">
        <v>30</v>
      </c>
      <c r="T36" s="5">
        <v>45744</v>
      </c>
      <c r="U36" s="5">
        <v>45997</v>
      </c>
    </row>
    <row r="37" spans="1:21" x14ac:dyDescent="0.25">
      <c r="A37" s="2">
        <v>3636</v>
      </c>
      <c r="B37" s="2" t="s">
        <v>22</v>
      </c>
      <c r="C37" s="3">
        <v>0</v>
      </c>
      <c r="D37" s="7" t="s">
        <v>69</v>
      </c>
      <c r="E37" s="9" t="s">
        <v>66</v>
      </c>
      <c r="F37" s="9"/>
      <c r="G37" s="7">
        <v>6</v>
      </c>
      <c r="H37" s="17">
        <v>20.54</v>
      </c>
      <c r="I37" s="18">
        <f t="shared" si="0"/>
        <v>21.840181999999999</v>
      </c>
      <c r="J37" s="32">
        <f t="shared" si="1"/>
        <v>131.04109199999999</v>
      </c>
      <c r="K37" s="9" t="s">
        <v>25</v>
      </c>
      <c r="L37" s="9" t="s">
        <v>26</v>
      </c>
      <c r="M37" s="9" t="s">
        <v>26</v>
      </c>
      <c r="N37" s="9" t="s">
        <v>27</v>
      </c>
      <c r="O37" s="9" t="s">
        <v>28</v>
      </c>
      <c r="P37" s="20">
        <v>46068</v>
      </c>
      <c r="Q37" s="20">
        <v>46054</v>
      </c>
      <c r="R37" s="4" t="s">
        <v>29</v>
      </c>
      <c r="S37" s="4" t="s">
        <v>30</v>
      </c>
      <c r="T37" s="5">
        <v>45744</v>
      </c>
      <c r="U37" s="5">
        <v>45997</v>
      </c>
    </row>
    <row r="38" spans="1:21" x14ac:dyDescent="0.25">
      <c r="A38" s="2">
        <v>3922</v>
      </c>
      <c r="B38" s="2" t="s">
        <v>22</v>
      </c>
      <c r="C38" s="3">
        <v>4</v>
      </c>
      <c r="D38" s="7" t="s">
        <v>70</v>
      </c>
      <c r="E38" s="9" t="s">
        <v>24</v>
      </c>
      <c r="F38" s="9"/>
      <c r="G38" s="7">
        <v>6</v>
      </c>
      <c r="H38" s="17">
        <v>7.02</v>
      </c>
      <c r="I38" s="18">
        <f t="shared" si="0"/>
        <v>7.4643659999999992</v>
      </c>
      <c r="J38" s="32">
        <f t="shared" si="1"/>
        <v>44.786195999999997</v>
      </c>
      <c r="K38" s="9" t="s">
        <v>25</v>
      </c>
      <c r="L38" s="9" t="s">
        <v>26</v>
      </c>
      <c r="M38" s="9" t="s">
        <v>26</v>
      </c>
      <c r="N38" s="9" t="s">
        <v>27</v>
      </c>
      <c r="O38" s="9" t="s">
        <v>28</v>
      </c>
      <c r="P38" s="20">
        <v>46068</v>
      </c>
      <c r="Q38" s="20">
        <v>46054</v>
      </c>
      <c r="R38" s="4" t="s">
        <v>29</v>
      </c>
      <c r="S38" s="4" t="s">
        <v>30</v>
      </c>
      <c r="T38" s="5">
        <v>45744</v>
      </c>
      <c r="U38" s="5">
        <v>45997</v>
      </c>
    </row>
    <row r="39" spans="1:21" x14ac:dyDescent="0.25">
      <c r="A39" s="2">
        <v>1817</v>
      </c>
      <c r="B39" s="2" t="s">
        <v>22</v>
      </c>
      <c r="C39" s="3">
        <v>89</v>
      </c>
      <c r="D39" s="7" t="s">
        <v>71</v>
      </c>
      <c r="E39" s="9" t="s">
        <v>72</v>
      </c>
      <c r="F39" s="9"/>
      <c r="G39" s="7">
        <v>100</v>
      </c>
      <c r="H39" s="17">
        <v>3.78</v>
      </c>
      <c r="I39" s="18">
        <f t="shared" si="0"/>
        <v>4.0192739999999993</v>
      </c>
      <c r="J39" s="32">
        <f t="shared" si="1"/>
        <v>401.92739999999992</v>
      </c>
      <c r="K39" s="9" t="s">
        <v>25</v>
      </c>
      <c r="L39" s="9" t="s">
        <v>26</v>
      </c>
      <c r="M39" s="9" t="s">
        <v>26</v>
      </c>
      <c r="N39" s="9" t="s">
        <v>27</v>
      </c>
      <c r="O39" s="9" t="s">
        <v>28</v>
      </c>
      <c r="P39" s="20">
        <v>46157</v>
      </c>
      <c r="Q39" s="20">
        <v>46054</v>
      </c>
      <c r="R39" s="4" t="s">
        <v>29</v>
      </c>
      <c r="S39" s="4" t="s">
        <v>30</v>
      </c>
      <c r="T39" s="5">
        <v>45744</v>
      </c>
      <c r="U39" s="5">
        <v>45997</v>
      </c>
    </row>
    <row r="40" spans="1:21" x14ac:dyDescent="0.25">
      <c r="A40" s="2">
        <v>1128</v>
      </c>
      <c r="B40" s="2" t="s">
        <v>22</v>
      </c>
      <c r="C40" s="3">
        <v>15</v>
      </c>
      <c r="D40" s="7" t="s">
        <v>73</v>
      </c>
      <c r="E40" s="9" t="s">
        <v>24</v>
      </c>
      <c r="F40" s="9"/>
      <c r="G40" s="7">
        <v>30</v>
      </c>
      <c r="H40" s="17">
        <v>5.8070000000000004</v>
      </c>
      <c r="I40" s="18">
        <f t="shared" si="0"/>
        <v>6.1745830999999995</v>
      </c>
      <c r="J40" s="32">
        <f t="shared" si="1"/>
        <v>185.23749299999997</v>
      </c>
      <c r="K40" s="9" t="s">
        <v>25</v>
      </c>
      <c r="L40" s="9" t="s">
        <v>26</v>
      </c>
      <c r="M40" s="9" t="s">
        <v>26</v>
      </c>
      <c r="N40" s="9" t="s">
        <v>27</v>
      </c>
      <c r="O40" s="9" t="s">
        <v>28</v>
      </c>
      <c r="P40" s="20">
        <v>46068</v>
      </c>
      <c r="Q40" s="20">
        <v>46054</v>
      </c>
      <c r="R40" s="4" t="s">
        <v>29</v>
      </c>
      <c r="S40" s="4" t="s">
        <v>30</v>
      </c>
      <c r="T40" s="5">
        <v>45744</v>
      </c>
      <c r="U40" s="5">
        <v>45997</v>
      </c>
    </row>
    <row r="41" spans="1:21" ht="28.5" x14ac:dyDescent="0.25">
      <c r="A41" s="2">
        <v>2517</v>
      </c>
      <c r="B41" s="2" t="s">
        <v>22</v>
      </c>
      <c r="C41" s="3">
        <v>488</v>
      </c>
      <c r="D41" s="7" t="s">
        <v>74</v>
      </c>
      <c r="E41" s="9" t="s">
        <v>40</v>
      </c>
      <c r="F41" s="9"/>
      <c r="G41" s="7">
        <v>500</v>
      </c>
      <c r="H41" s="17">
        <v>7.99</v>
      </c>
      <c r="I41" s="18">
        <f t="shared" si="0"/>
        <v>8.495766999999999</v>
      </c>
      <c r="J41" s="32">
        <f t="shared" si="1"/>
        <v>4247.8834999999999</v>
      </c>
      <c r="K41" s="9" t="s">
        <v>25</v>
      </c>
      <c r="L41" s="9" t="s">
        <v>26</v>
      </c>
      <c r="M41" s="9" t="s">
        <v>26</v>
      </c>
      <c r="N41" s="9" t="s">
        <v>27</v>
      </c>
      <c r="O41" s="9" t="s">
        <v>28</v>
      </c>
      <c r="P41" s="20">
        <v>46068</v>
      </c>
      <c r="Q41" s="20">
        <v>46054</v>
      </c>
      <c r="R41" s="4" t="s">
        <v>29</v>
      </c>
      <c r="S41" s="4" t="s">
        <v>30</v>
      </c>
      <c r="T41" s="5">
        <v>45744</v>
      </c>
      <c r="U41" s="5">
        <v>45997</v>
      </c>
    </row>
    <row r="42" spans="1:21" ht="28.5" x14ac:dyDescent="0.25">
      <c r="A42" s="2">
        <v>3985</v>
      </c>
      <c r="B42" s="2" t="s">
        <v>22</v>
      </c>
      <c r="C42" s="3">
        <v>400</v>
      </c>
      <c r="D42" s="7" t="s">
        <v>75</v>
      </c>
      <c r="E42" s="9" t="s">
        <v>76</v>
      </c>
      <c r="F42" s="9"/>
      <c r="G42" s="7">
        <v>300</v>
      </c>
      <c r="H42" s="17">
        <v>14.6</v>
      </c>
      <c r="I42" s="18">
        <f t="shared" si="0"/>
        <v>15.524179999999998</v>
      </c>
      <c r="J42" s="32">
        <f t="shared" si="1"/>
        <v>4657.253999999999</v>
      </c>
      <c r="K42" s="9" t="s">
        <v>25</v>
      </c>
      <c r="L42" s="9" t="s">
        <v>26</v>
      </c>
      <c r="M42" s="9" t="s">
        <v>26</v>
      </c>
      <c r="N42" s="9" t="s">
        <v>27</v>
      </c>
      <c r="O42" s="9" t="s">
        <v>28</v>
      </c>
      <c r="P42" s="20">
        <v>46068</v>
      </c>
      <c r="Q42" s="20">
        <v>46054</v>
      </c>
      <c r="R42" s="4" t="s">
        <v>29</v>
      </c>
      <c r="S42" s="4" t="s">
        <v>30</v>
      </c>
      <c r="T42" s="5">
        <v>45744</v>
      </c>
      <c r="U42" s="5">
        <v>45997</v>
      </c>
    </row>
    <row r="43" spans="1:21" x14ac:dyDescent="0.25">
      <c r="A43" s="2">
        <v>3072</v>
      </c>
      <c r="B43" s="2" t="s">
        <v>22</v>
      </c>
      <c r="C43" s="3">
        <v>1</v>
      </c>
      <c r="D43" s="7" t="s">
        <v>77</v>
      </c>
      <c r="E43" s="9" t="s">
        <v>24</v>
      </c>
      <c r="F43" s="9"/>
      <c r="G43" s="7">
        <v>4</v>
      </c>
      <c r="H43" s="17">
        <v>39</v>
      </c>
      <c r="I43" s="18">
        <f t="shared" si="0"/>
        <v>41.468699999999998</v>
      </c>
      <c r="J43" s="32">
        <f t="shared" si="1"/>
        <v>165.87479999999999</v>
      </c>
      <c r="K43" s="9" t="s">
        <v>25</v>
      </c>
      <c r="L43" s="9" t="s">
        <v>26</v>
      </c>
      <c r="M43" s="9" t="s">
        <v>26</v>
      </c>
      <c r="N43" s="9" t="s">
        <v>27</v>
      </c>
      <c r="O43" s="9" t="s">
        <v>28</v>
      </c>
      <c r="P43" s="20">
        <v>46157</v>
      </c>
      <c r="Q43" s="20">
        <v>46054</v>
      </c>
      <c r="R43" s="4" t="s">
        <v>29</v>
      </c>
      <c r="S43" s="4" t="s">
        <v>30</v>
      </c>
      <c r="T43" s="5">
        <v>45744</v>
      </c>
      <c r="U43" s="5">
        <v>45997</v>
      </c>
    </row>
    <row r="44" spans="1:21" x14ac:dyDescent="0.25">
      <c r="A44" s="2">
        <v>3639</v>
      </c>
      <c r="B44" s="2" t="s">
        <v>22</v>
      </c>
      <c r="C44" s="3">
        <v>17</v>
      </c>
      <c r="D44" s="7" t="s">
        <v>78</v>
      </c>
      <c r="E44" s="9" t="s">
        <v>24</v>
      </c>
      <c r="F44" s="9"/>
      <c r="G44" s="7">
        <v>15</v>
      </c>
      <c r="H44" s="17">
        <v>8.6300000000000008</v>
      </c>
      <c r="I44" s="18">
        <f t="shared" si="0"/>
        <v>9.1762789999999992</v>
      </c>
      <c r="J44" s="32">
        <f t="shared" si="1"/>
        <v>137.64418499999999</v>
      </c>
      <c r="K44" s="9" t="s">
        <v>25</v>
      </c>
      <c r="L44" s="9" t="s">
        <v>26</v>
      </c>
      <c r="M44" s="9" t="s">
        <v>26</v>
      </c>
      <c r="N44" s="9" t="s">
        <v>27</v>
      </c>
      <c r="O44" s="9" t="s">
        <v>28</v>
      </c>
      <c r="P44" s="20">
        <v>46068</v>
      </c>
      <c r="Q44" s="20">
        <v>46054</v>
      </c>
      <c r="R44" s="4" t="s">
        <v>29</v>
      </c>
      <c r="S44" s="4" t="s">
        <v>30</v>
      </c>
      <c r="T44" s="5">
        <v>45744</v>
      </c>
      <c r="U44" s="5">
        <v>45997</v>
      </c>
    </row>
    <row r="45" spans="1:21" x14ac:dyDescent="0.25">
      <c r="A45" s="2">
        <v>3097</v>
      </c>
      <c r="B45" s="2" t="s">
        <v>22</v>
      </c>
      <c r="C45" s="3">
        <v>4</v>
      </c>
      <c r="D45" s="7" t="s">
        <v>79</v>
      </c>
      <c r="E45" s="9" t="s">
        <v>24</v>
      </c>
      <c r="F45" s="9"/>
      <c r="G45" s="7">
        <v>10</v>
      </c>
      <c r="H45" s="17">
        <v>15.68</v>
      </c>
      <c r="I45" s="18">
        <f t="shared" si="0"/>
        <v>16.672543999999998</v>
      </c>
      <c r="J45" s="32">
        <f t="shared" si="1"/>
        <v>166.72543999999999</v>
      </c>
      <c r="K45" s="9" t="s">
        <v>25</v>
      </c>
      <c r="L45" s="9" t="s">
        <v>26</v>
      </c>
      <c r="M45" s="9" t="s">
        <v>26</v>
      </c>
      <c r="N45" s="9" t="s">
        <v>27</v>
      </c>
      <c r="O45" s="9" t="s">
        <v>28</v>
      </c>
      <c r="P45" s="20">
        <v>46068</v>
      </c>
      <c r="Q45" s="20">
        <v>46054</v>
      </c>
      <c r="R45" s="4" t="s">
        <v>29</v>
      </c>
      <c r="S45" s="4" t="s">
        <v>30</v>
      </c>
      <c r="T45" s="5">
        <v>45744</v>
      </c>
      <c r="U45" s="5">
        <v>45997</v>
      </c>
    </row>
    <row r="46" spans="1:21" x14ac:dyDescent="0.25">
      <c r="A46" s="2">
        <v>3924</v>
      </c>
      <c r="B46" s="2" t="s">
        <v>22</v>
      </c>
      <c r="C46" s="3">
        <v>60</v>
      </c>
      <c r="D46" s="7" t="s">
        <v>80</v>
      </c>
      <c r="E46" s="9" t="s">
        <v>81</v>
      </c>
      <c r="F46" s="9"/>
      <c r="G46" s="7">
        <v>150</v>
      </c>
      <c r="H46" s="17">
        <v>3.98</v>
      </c>
      <c r="I46" s="18">
        <f t="shared" si="0"/>
        <v>4.2319339999999999</v>
      </c>
      <c r="J46" s="32">
        <f t="shared" si="1"/>
        <v>634.79009999999994</v>
      </c>
      <c r="K46" s="9" t="s">
        <v>25</v>
      </c>
      <c r="L46" s="9" t="s">
        <v>26</v>
      </c>
      <c r="M46" s="9" t="s">
        <v>26</v>
      </c>
      <c r="N46" s="9" t="s">
        <v>27</v>
      </c>
      <c r="O46" s="9" t="s">
        <v>28</v>
      </c>
      <c r="P46" s="20">
        <v>46068</v>
      </c>
      <c r="Q46" s="20">
        <v>46054</v>
      </c>
      <c r="R46" s="4" t="s">
        <v>29</v>
      </c>
      <c r="S46" s="4" t="s">
        <v>30</v>
      </c>
      <c r="T46" s="5">
        <v>45744</v>
      </c>
      <c r="U46" s="5">
        <v>45997</v>
      </c>
    </row>
    <row r="47" spans="1:21" x14ac:dyDescent="0.25">
      <c r="A47" s="2">
        <v>1488</v>
      </c>
      <c r="B47" s="2" t="s">
        <v>22</v>
      </c>
      <c r="C47" s="3">
        <v>9</v>
      </c>
      <c r="D47" s="7" t="s">
        <v>82</v>
      </c>
      <c r="E47" s="9" t="s">
        <v>24</v>
      </c>
      <c r="F47" s="9"/>
      <c r="G47" s="7">
        <v>15</v>
      </c>
      <c r="H47" s="17">
        <v>19.989999999999998</v>
      </c>
      <c r="I47" s="18">
        <f t="shared" si="0"/>
        <v>21.255366999999996</v>
      </c>
      <c r="J47" s="32">
        <f t="shared" si="1"/>
        <v>318.83050499999996</v>
      </c>
      <c r="K47" s="9" t="s">
        <v>25</v>
      </c>
      <c r="L47" s="9" t="s">
        <v>26</v>
      </c>
      <c r="M47" s="9" t="s">
        <v>26</v>
      </c>
      <c r="N47" s="9" t="s">
        <v>27</v>
      </c>
      <c r="O47" s="9" t="s">
        <v>28</v>
      </c>
      <c r="P47" s="20">
        <v>46157</v>
      </c>
      <c r="Q47" s="20">
        <v>46054</v>
      </c>
      <c r="R47" s="4" t="s">
        <v>29</v>
      </c>
      <c r="S47" s="4" t="s">
        <v>30</v>
      </c>
      <c r="T47" s="5">
        <v>45744</v>
      </c>
      <c r="U47" s="5">
        <v>45997</v>
      </c>
    </row>
    <row r="48" spans="1:21" ht="28.5" x14ac:dyDescent="0.25">
      <c r="A48" s="2">
        <v>3640</v>
      </c>
      <c r="B48" s="2" t="s">
        <v>22</v>
      </c>
      <c r="C48" s="3">
        <v>0</v>
      </c>
      <c r="D48" s="7" t="s">
        <v>83</v>
      </c>
      <c r="E48" s="9" t="s">
        <v>24</v>
      </c>
      <c r="F48" s="9"/>
      <c r="G48" s="7">
        <v>10</v>
      </c>
      <c r="H48" s="17">
        <v>8.6</v>
      </c>
      <c r="I48" s="18">
        <f t="shared" si="0"/>
        <v>9.1443799999999982</v>
      </c>
      <c r="J48" s="32">
        <f t="shared" si="1"/>
        <v>91.443799999999982</v>
      </c>
      <c r="K48" s="9" t="s">
        <v>25</v>
      </c>
      <c r="L48" s="9" t="s">
        <v>26</v>
      </c>
      <c r="M48" s="9" t="s">
        <v>26</v>
      </c>
      <c r="N48" s="9" t="s">
        <v>27</v>
      </c>
      <c r="O48" s="9" t="s">
        <v>28</v>
      </c>
      <c r="P48" s="20">
        <v>46068</v>
      </c>
      <c r="Q48" s="20">
        <v>46054</v>
      </c>
      <c r="R48" s="4" t="s">
        <v>29</v>
      </c>
      <c r="S48" s="4" t="s">
        <v>30</v>
      </c>
      <c r="T48" s="5">
        <v>45744</v>
      </c>
      <c r="U48" s="5">
        <v>45997</v>
      </c>
    </row>
    <row r="49" spans="1:21" x14ac:dyDescent="0.25">
      <c r="A49" s="2">
        <v>1966</v>
      </c>
      <c r="B49" s="2" t="s">
        <v>22</v>
      </c>
      <c r="C49" s="6">
        <v>2550</v>
      </c>
      <c r="D49" s="7" t="s">
        <v>84</v>
      </c>
      <c r="E49" s="9" t="s">
        <v>24</v>
      </c>
      <c r="F49" s="9"/>
      <c r="G49" s="7">
        <v>0</v>
      </c>
      <c r="H49" s="17">
        <v>1.65</v>
      </c>
      <c r="I49" s="18">
        <f t="shared" si="0"/>
        <v>1.7544449999999998</v>
      </c>
      <c r="J49" s="32">
        <f t="shared" si="1"/>
        <v>0</v>
      </c>
      <c r="K49" s="9" t="s">
        <v>25</v>
      </c>
      <c r="L49" s="9" t="s">
        <v>26</v>
      </c>
      <c r="M49" s="9" t="s">
        <v>26</v>
      </c>
      <c r="N49" s="9" t="s">
        <v>27</v>
      </c>
      <c r="O49" s="9" t="s">
        <v>28</v>
      </c>
      <c r="P49" s="20">
        <v>46068</v>
      </c>
      <c r="Q49" s="20">
        <v>46054</v>
      </c>
      <c r="R49" s="4" t="s">
        <v>29</v>
      </c>
      <c r="S49" s="4" t="s">
        <v>30</v>
      </c>
      <c r="T49" s="5">
        <v>45744</v>
      </c>
      <c r="U49" s="5">
        <v>45997</v>
      </c>
    </row>
    <row r="50" spans="1:21" x14ac:dyDescent="0.25">
      <c r="A50" s="2">
        <v>1514</v>
      </c>
      <c r="B50" s="2" t="s">
        <v>22</v>
      </c>
      <c r="C50" s="3">
        <v>0</v>
      </c>
      <c r="D50" s="7" t="s">
        <v>85</v>
      </c>
      <c r="E50" s="9" t="s">
        <v>24</v>
      </c>
      <c r="F50" s="9"/>
      <c r="G50" s="7">
        <v>1000</v>
      </c>
      <c r="H50" s="17">
        <v>3.1</v>
      </c>
      <c r="I50" s="18">
        <f t="shared" si="0"/>
        <v>3.29623</v>
      </c>
      <c r="J50" s="32">
        <f t="shared" si="1"/>
        <v>3296.23</v>
      </c>
      <c r="K50" s="9" t="s">
        <v>25</v>
      </c>
      <c r="L50" s="9" t="s">
        <v>26</v>
      </c>
      <c r="M50" s="9" t="s">
        <v>26</v>
      </c>
      <c r="N50" s="9" t="s">
        <v>27</v>
      </c>
      <c r="O50" s="9" t="s">
        <v>28</v>
      </c>
      <c r="P50" s="20">
        <v>46068</v>
      </c>
      <c r="Q50" s="20">
        <v>46054</v>
      </c>
      <c r="R50" s="4" t="s">
        <v>29</v>
      </c>
      <c r="S50" s="4" t="s">
        <v>30</v>
      </c>
      <c r="T50" s="5">
        <v>45744</v>
      </c>
      <c r="U50" s="5">
        <v>45997</v>
      </c>
    </row>
    <row r="51" spans="1:21" x14ac:dyDescent="0.25">
      <c r="A51" s="2">
        <v>1515</v>
      </c>
      <c r="B51" s="2" t="s">
        <v>22</v>
      </c>
      <c r="C51" s="6">
        <v>6198</v>
      </c>
      <c r="D51" s="7" t="s">
        <v>86</v>
      </c>
      <c r="E51" s="9" t="s">
        <v>24</v>
      </c>
      <c r="F51" s="9"/>
      <c r="G51" s="7">
        <v>0</v>
      </c>
      <c r="H51" s="17">
        <v>4.97</v>
      </c>
      <c r="I51" s="18">
        <f t="shared" si="0"/>
        <v>5.2846009999999994</v>
      </c>
      <c r="J51" s="32">
        <f t="shared" si="1"/>
        <v>0</v>
      </c>
      <c r="K51" s="9" t="s">
        <v>25</v>
      </c>
      <c r="L51" s="9" t="s">
        <v>26</v>
      </c>
      <c r="M51" s="9" t="s">
        <v>26</v>
      </c>
      <c r="N51" s="9" t="s">
        <v>27</v>
      </c>
      <c r="O51" s="9" t="s">
        <v>28</v>
      </c>
      <c r="P51" s="20">
        <v>46157</v>
      </c>
      <c r="Q51" s="20">
        <v>46054</v>
      </c>
      <c r="R51" s="4" t="s">
        <v>29</v>
      </c>
      <c r="S51" s="4" t="s">
        <v>30</v>
      </c>
      <c r="T51" s="5">
        <v>45744</v>
      </c>
      <c r="U51" s="5">
        <v>45997</v>
      </c>
    </row>
    <row r="52" spans="1:21" x14ac:dyDescent="0.25">
      <c r="A52" s="2">
        <v>2516</v>
      </c>
      <c r="B52" s="2" t="s">
        <v>22</v>
      </c>
      <c r="C52" s="3">
        <v>143</v>
      </c>
      <c r="D52" s="7" t="s">
        <v>87</v>
      </c>
      <c r="E52" s="9" t="s">
        <v>24</v>
      </c>
      <c r="F52" s="9"/>
      <c r="G52" s="7">
        <v>200</v>
      </c>
      <c r="H52" s="17">
        <v>6.1</v>
      </c>
      <c r="I52" s="18">
        <f t="shared" si="0"/>
        <v>6.4861299999999993</v>
      </c>
      <c r="J52" s="32">
        <f t="shared" si="1"/>
        <v>1297.2259999999999</v>
      </c>
      <c r="K52" s="9" t="s">
        <v>25</v>
      </c>
      <c r="L52" s="9" t="s">
        <v>26</v>
      </c>
      <c r="M52" s="9" t="s">
        <v>26</v>
      </c>
      <c r="N52" s="9" t="s">
        <v>27</v>
      </c>
      <c r="O52" s="9" t="s">
        <v>28</v>
      </c>
      <c r="P52" s="20">
        <v>46068</v>
      </c>
      <c r="Q52" s="20">
        <v>46054</v>
      </c>
      <c r="R52" s="4" t="s">
        <v>29</v>
      </c>
      <c r="S52" s="4" t="s">
        <v>30</v>
      </c>
      <c r="T52" s="5">
        <v>45744</v>
      </c>
      <c r="U52" s="5">
        <v>45997</v>
      </c>
    </row>
    <row r="53" spans="1:21" x14ac:dyDescent="0.25">
      <c r="A53" s="2">
        <v>3928</v>
      </c>
      <c r="B53" s="2" t="s">
        <v>22</v>
      </c>
      <c r="C53" s="3">
        <v>56</v>
      </c>
      <c r="D53" s="7" t="s">
        <v>88</v>
      </c>
      <c r="E53" s="9" t="s">
        <v>24</v>
      </c>
      <c r="F53" s="9"/>
      <c r="G53" s="7">
        <v>60</v>
      </c>
      <c r="H53" s="17">
        <v>3.5</v>
      </c>
      <c r="I53" s="18">
        <f t="shared" si="0"/>
        <v>3.7215499999999997</v>
      </c>
      <c r="J53" s="32">
        <f t="shared" si="1"/>
        <v>223.29299999999998</v>
      </c>
      <c r="K53" s="9" t="s">
        <v>25</v>
      </c>
      <c r="L53" s="9" t="s">
        <v>26</v>
      </c>
      <c r="M53" s="9" t="s">
        <v>26</v>
      </c>
      <c r="N53" s="9" t="s">
        <v>27</v>
      </c>
      <c r="O53" s="9" t="s">
        <v>28</v>
      </c>
      <c r="P53" s="20">
        <v>46068</v>
      </c>
      <c r="Q53" s="20">
        <v>46054</v>
      </c>
      <c r="R53" s="4" t="s">
        <v>29</v>
      </c>
      <c r="S53" s="4" t="s">
        <v>30</v>
      </c>
      <c r="T53" s="5">
        <v>45744</v>
      </c>
      <c r="U53" s="5">
        <v>45997</v>
      </c>
    </row>
    <row r="54" spans="1:21" ht="28.5" x14ac:dyDescent="0.25">
      <c r="A54" s="2" t="s">
        <v>89</v>
      </c>
      <c r="B54" s="2" t="s">
        <v>22</v>
      </c>
      <c r="C54" s="3">
        <v>0</v>
      </c>
      <c r="D54" s="7" t="s">
        <v>90</v>
      </c>
      <c r="E54" s="9"/>
      <c r="F54" s="9"/>
      <c r="G54" s="7"/>
      <c r="H54" s="17"/>
      <c r="I54" s="18">
        <f t="shared" si="0"/>
        <v>0</v>
      </c>
      <c r="J54" s="32"/>
      <c r="K54" s="9"/>
      <c r="L54" s="9"/>
      <c r="M54" s="9"/>
      <c r="N54" s="9"/>
      <c r="O54" s="9"/>
      <c r="P54" s="20"/>
      <c r="Q54" s="20"/>
      <c r="R54" s="4"/>
      <c r="S54" s="4"/>
      <c r="T54" s="5"/>
      <c r="U54" s="5"/>
    </row>
    <row r="55" spans="1:21" x14ac:dyDescent="0.25">
      <c r="A55" s="2">
        <v>3929</v>
      </c>
      <c r="B55" s="2" t="s">
        <v>22</v>
      </c>
      <c r="C55" s="3">
        <v>1</v>
      </c>
      <c r="D55" s="7" t="s">
        <v>91</v>
      </c>
      <c r="E55" s="9" t="s">
        <v>92</v>
      </c>
      <c r="F55" s="9"/>
      <c r="G55" s="7">
        <v>4</v>
      </c>
      <c r="H55" s="17">
        <v>18.989999999999998</v>
      </c>
      <c r="I55" s="18">
        <f t="shared" si="0"/>
        <v>20.192066999999998</v>
      </c>
      <c r="J55" s="32">
        <f t="shared" si="1"/>
        <v>80.768267999999992</v>
      </c>
      <c r="K55" s="9" t="s">
        <v>25</v>
      </c>
      <c r="L55" s="9" t="s">
        <v>26</v>
      </c>
      <c r="M55" s="9" t="s">
        <v>26</v>
      </c>
      <c r="N55" s="9" t="s">
        <v>27</v>
      </c>
      <c r="O55" s="9" t="s">
        <v>28</v>
      </c>
      <c r="P55" s="20">
        <v>46068</v>
      </c>
      <c r="Q55" s="20">
        <v>46054</v>
      </c>
      <c r="R55" s="4" t="s">
        <v>29</v>
      </c>
      <c r="S55" s="4" t="s">
        <v>30</v>
      </c>
      <c r="T55" s="5">
        <v>45744</v>
      </c>
      <c r="U55" s="5">
        <v>45997</v>
      </c>
    </row>
    <row r="56" spans="1:21" x14ac:dyDescent="0.25">
      <c r="A56" s="2">
        <v>1145</v>
      </c>
      <c r="B56" s="2" t="s">
        <v>22</v>
      </c>
      <c r="C56" s="3">
        <v>2</v>
      </c>
      <c r="D56" s="7" t="s">
        <v>93</v>
      </c>
      <c r="E56" s="9" t="s">
        <v>24</v>
      </c>
      <c r="F56" s="9"/>
      <c r="G56" s="7">
        <v>20</v>
      </c>
      <c r="H56" s="17">
        <v>18.989999999999998</v>
      </c>
      <c r="I56" s="18">
        <f t="shared" si="0"/>
        <v>20.192066999999998</v>
      </c>
      <c r="J56" s="32">
        <f t="shared" si="1"/>
        <v>403.84133999999995</v>
      </c>
      <c r="K56" s="9" t="s">
        <v>25</v>
      </c>
      <c r="L56" s="9" t="s">
        <v>26</v>
      </c>
      <c r="M56" s="9" t="s">
        <v>26</v>
      </c>
      <c r="N56" s="9" t="s">
        <v>27</v>
      </c>
      <c r="O56" s="9" t="s">
        <v>28</v>
      </c>
      <c r="P56" s="20">
        <v>46157</v>
      </c>
      <c r="Q56" s="20">
        <v>46054</v>
      </c>
      <c r="R56" s="4" t="s">
        <v>29</v>
      </c>
      <c r="S56" s="4" t="s">
        <v>30</v>
      </c>
      <c r="T56" s="5">
        <v>45744</v>
      </c>
      <c r="U56" s="5">
        <v>45997</v>
      </c>
    </row>
    <row r="57" spans="1:21" x14ac:dyDescent="0.25">
      <c r="A57" s="2" t="s">
        <v>89</v>
      </c>
      <c r="B57" s="2" t="s">
        <v>94</v>
      </c>
      <c r="C57" s="3">
        <v>0</v>
      </c>
      <c r="D57" s="7" t="s">
        <v>95</v>
      </c>
      <c r="E57" s="9" t="s">
        <v>24</v>
      </c>
      <c r="F57" s="9"/>
      <c r="G57" s="7">
        <v>0</v>
      </c>
      <c r="H57" s="17"/>
      <c r="I57" s="18">
        <f t="shared" si="0"/>
        <v>0</v>
      </c>
      <c r="J57" s="32"/>
      <c r="K57" s="9"/>
      <c r="L57" s="9"/>
      <c r="M57" s="9"/>
      <c r="N57" s="9"/>
      <c r="O57" s="9"/>
      <c r="P57" s="20"/>
      <c r="Q57" s="20"/>
      <c r="R57" s="4"/>
      <c r="S57" s="4"/>
      <c r="T57" s="5"/>
      <c r="U57" s="5"/>
    </row>
    <row r="58" spans="1:21" x14ac:dyDescent="0.25">
      <c r="A58" s="2">
        <v>3919</v>
      </c>
      <c r="B58" s="2" t="s">
        <v>22</v>
      </c>
      <c r="C58" s="3">
        <v>85</v>
      </c>
      <c r="D58" s="7" t="s">
        <v>96</v>
      </c>
      <c r="E58" s="9" t="s">
        <v>24</v>
      </c>
      <c r="F58" s="9"/>
      <c r="G58" s="7">
        <v>150</v>
      </c>
      <c r="H58" s="17">
        <v>4.5</v>
      </c>
      <c r="I58" s="18">
        <f t="shared" si="0"/>
        <v>4.7848499999999996</v>
      </c>
      <c r="J58" s="32">
        <f t="shared" si="1"/>
        <v>717.72749999999996</v>
      </c>
      <c r="K58" s="9" t="s">
        <v>25</v>
      </c>
      <c r="L58" s="9" t="s">
        <v>26</v>
      </c>
      <c r="M58" s="9" t="s">
        <v>26</v>
      </c>
      <c r="N58" s="9" t="s">
        <v>27</v>
      </c>
      <c r="O58" s="9" t="s">
        <v>28</v>
      </c>
      <c r="P58" s="20">
        <v>46068</v>
      </c>
      <c r="Q58" s="20">
        <v>46054</v>
      </c>
      <c r="R58" s="4" t="s">
        <v>29</v>
      </c>
      <c r="S58" s="4" t="s">
        <v>30</v>
      </c>
      <c r="T58" s="5">
        <v>45744</v>
      </c>
      <c r="U58" s="5">
        <v>45997</v>
      </c>
    </row>
    <row r="59" spans="1:21" x14ac:dyDescent="0.25">
      <c r="A59" s="2">
        <v>1960</v>
      </c>
      <c r="B59" s="2" t="s">
        <v>97</v>
      </c>
      <c r="C59" s="3">
        <v>86</v>
      </c>
      <c r="D59" s="7" t="s">
        <v>98</v>
      </c>
      <c r="E59" s="9" t="s">
        <v>99</v>
      </c>
      <c r="F59" s="9"/>
      <c r="G59" s="7">
        <v>0</v>
      </c>
      <c r="H59" s="17">
        <v>17.585000000000001</v>
      </c>
      <c r="I59" s="18">
        <f t="shared" si="0"/>
        <v>18.698130499999998</v>
      </c>
      <c r="J59" s="32">
        <f t="shared" si="1"/>
        <v>0</v>
      </c>
      <c r="K59" s="9" t="s">
        <v>100</v>
      </c>
      <c r="L59" s="9" t="s">
        <v>26</v>
      </c>
      <c r="M59" s="9" t="s">
        <v>26</v>
      </c>
      <c r="N59" s="9" t="s">
        <v>27</v>
      </c>
      <c r="O59" s="9" t="s">
        <v>101</v>
      </c>
      <c r="P59" s="20">
        <v>46037</v>
      </c>
      <c r="Q59" s="20">
        <v>46028</v>
      </c>
      <c r="R59" s="4" t="s">
        <v>29</v>
      </c>
      <c r="S59" s="4" t="s">
        <v>30</v>
      </c>
      <c r="T59" s="5">
        <v>45744</v>
      </c>
      <c r="U59" s="5">
        <v>45997</v>
      </c>
    </row>
    <row r="60" spans="1:21" x14ac:dyDescent="0.25">
      <c r="A60" s="2">
        <v>1498</v>
      </c>
      <c r="B60" s="2" t="s">
        <v>97</v>
      </c>
      <c r="C60" s="3">
        <v>189</v>
      </c>
      <c r="D60" s="7" t="s">
        <v>102</v>
      </c>
      <c r="E60" s="9" t="s">
        <v>99</v>
      </c>
      <c r="F60" s="9"/>
      <c r="G60" s="7">
        <v>276</v>
      </c>
      <c r="H60" s="17">
        <v>15</v>
      </c>
      <c r="I60" s="18">
        <f t="shared" si="0"/>
        <v>15.949499999999999</v>
      </c>
      <c r="J60" s="32">
        <f t="shared" si="1"/>
        <v>4402.0619999999999</v>
      </c>
      <c r="K60" s="9" t="s">
        <v>100</v>
      </c>
      <c r="L60" s="9" t="s">
        <v>26</v>
      </c>
      <c r="M60" s="9" t="s">
        <v>26</v>
      </c>
      <c r="N60" s="9" t="s">
        <v>27</v>
      </c>
      <c r="O60" s="9" t="s">
        <v>101</v>
      </c>
      <c r="P60" s="20">
        <v>46037</v>
      </c>
      <c r="Q60" s="20">
        <v>46028</v>
      </c>
      <c r="R60" s="4" t="s">
        <v>29</v>
      </c>
      <c r="S60" s="4" t="s">
        <v>30</v>
      </c>
      <c r="T60" s="5">
        <v>45744</v>
      </c>
      <c r="U60" s="5">
        <v>45997</v>
      </c>
    </row>
    <row r="61" spans="1:21" x14ac:dyDescent="0.25">
      <c r="A61" s="2">
        <v>1725</v>
      </c>
      <c r="B61" s="2" t="s">
        <v>97</v>
      </c>
      <c r="C61" s="3">
        <v>0</v>
      </c>
      <c r="D61" s="7" t="s">
        <v>103</v>
      </c>
      <c r="E61" s="9" t="s">
        <v>99</v>
      </c>
      <c r="F61" s="9"/>
      <c r="G61" s="7">
        <v>380</v>
      </c>
      <c r="H61" s="17">
        <v>4.99</v>
      </c>
      <c r="I61" s="18">
        <f t="shared" si="0"/>
        <v>5.3058670000000001</v>
      </c>
      <c r="J61" s="32">
        <f t="shared" si="1"/>
        <v>2016.22946</v>
      </c>
      <c r="K61" s="9" t="s">
        <v>100</v>
      </c>
      <c r="L61" s="9" t="s">
        <v>26</v>
      </c>
      <c r="M61" s="9" t="s">
        <v>26</v>
      </c>
      <c r="N61" s="9" t="s">
        <v>27</v>
      </c>
      <c r="O61" s="9" t="s">
        <v>101</v>
      </c>
      <c r="P61" s="20">
        <v>46037</v>
      </c>
      <c r="Q61" s="20">
        <v>46028</v>
      </c>
      <c r="R61" s="4" t="s">
        <v>29</v>
      </c>
      <c r="S61" s="4" t="s">
        <v>30</v>
      </c>
      <c r="T61" s="5">
        <v>45744</v>
      </c>
      <c r="U61" s="5">
        <v>45997</v>
      </c>
    </row>
    <row r="62" spans="1:21" x14ac:dyDescent="0.25">
      <c r="A62" s="2">
        <v>1660</v>
      </c>
      <c r="B62" s="8" t="s">
        <v>97</v>
      </c>
      <c r="C62" s="3">
        <v>0</v>
      </c>
      <c r="D62" s="7" t="s">
        <v>104</v>
      </c>
      <c r="E62" s="9" t="s">
        <v>105</v>
      </c>
      <c r="F62" s="9"/>
      <c r="G62" s="9">
        <v>600</v>
      </c>
      <c r="H62" s="17">
        <v>4.99</v>
      </c>
      <c r="I62" s="18">
        <f t="shared" si="0"/>
        <v>5.3058670000000001</v>
      </c>
      <c r="J62" s="32">
        <f t="shared" si="1"/>
        <v>3183.5201999999999</v>
      </c>
      <c r="K62" s="9" t="s">
        <v>100</v>
      </c>
      <c r="L62" s="9" t="s">
        <v>26</v>
      </c>
      <c r="M62" s="9" t="s">
        <v>26</v>
      </c>
      <c r="N62" s="9" t="s">
        <v>27</v>
      </c>
      <c r="O62" s="9" t="s">
        <v>101</v>
      </c>
      <c r="P62" s="20">
        <v>46037</v>
      </c>
      <c r="Q62" s="20">
        <v>46028</v>
      </c>
      <c r="R62" s="9" t="s">
        <v>29</v>
      </c>
      <c r="S62" s="9" t="s">
        <v>30</v>
      </c>
      <c r="T62" s="5">
        <v>45744</v>
      </c>
      <c r="U62" s="5">
        <v>45997</v>
      </c>
    </row>
    <row r="63" spans="1:21" ht="28.5" x14ac:dyDescent="0.25">
      <c r="A63" s="2">
        <v>3737</v>
      </c>
      <c r="B63" s="8" t="s">
        <v>106</v>
      </c>
      <c r="C63" s="3">
        <v>3</v>
      </c>
      <c r="D63" s="7" t="s">
        <v>107</v>
      </c>
      <c r="E63" s="9" t="s">
        <v>24</v>
      </c>
      <c r="F63" s="9"/>
      <c r="G63" s="9">
        <v>0</v>
      </c>
      <c r="H63" s="17">
        <v>25.9</v>
      </c>
      <c r="I63" s="18">
        <f t="shared" si="0"/>
        <v>27.539469999999998</v>
      </c>
      <c r="J63" s="32">
        <f t="shared" si="1"/>
        <v>0</v>
      </c>
      <c r="K63" s="9" t="s">
        <v>108</v>
      </c>
      <c r="L63" s="9" t="s">
        <v>26</v>
      </c>
      <c r="M63" s="9" t="s">
        <v>26</v>
      </c>
      <c r="N63" s="9" t="s">
        <v>27</v>
      </c>
      <c r="O63" s="9" t="s">
        <v>109</v>
      </c>
      <c r="P63" s="20">
        <v>46194</v>
      </c>
      <c r="Q63" s="20">
        <v>46162</v>
      </c>
      <c r="R63" s="9" t="s">
        <v>29</v>
      </c>
      <c r="S63" s="9" t="s">
        <v>30</v>
      </c>
      <c r="T63" s="5">
        <v>45744</v>
      </c>
      <c r="U63" s="5">
        <v>45997</v>
      </c>
    </row>
    <row r="64" spans="1:21" ht="28.5" x14ac:dyDescent="0.25">
      <c r="A64" s="2" t="s">
        <v>35</v>
      </c>
      <c r="B64" s="8" t="s">
        <v>106</v>
      </c>
      <c r="C64" s="3">
        <v>0</v>
      </c>
      <c r="D64" s="7" t="s">
        <v>110</v>
      </c>
      <c r="E64" s="9" t="s">
        <v>24</v>
      </c>
      <c r="F64" s="9"/>
      <c r="G64" s="9">
        <v>0</v>
      </c>
      <c r="H64" s="17">
        <v>22</v>
      </c>
      <c r="I64" s="18">
        <f t="shared" si="0"/>
        <v>23.392599999999998</v>
      </c>
      <c r="J64" s="32">
        <f t="shared" si="1"/>
        <v>0</v>
      </c>
      <c r="K64" s="9" t="s">
        <v>108</v>
      </c>
      <c r="L64" s="9" t="s">
        <v>26</v>
      </c>
      <c r="M64" s="9" t="s">
        <v>26</v>
      </c>
      <c r="N64" s="9" t="s">
        <v>27</v>
      </c>
      <c r="O64" s="9" t="s">
        <v>109</v>
      </c>
      <c r="P64" s="20">
        <v>46194</v>
      </c>
      <c r="Q64" s="20">
        <v>46162</v>
      </c>
      <c r="R64" s="9" t="s">
        <v>29</v>
      </c>
      <c r="S64" s="9" t="s">
        <v>30</v>
      </c>
      <c r="T64" s="5">
        <v>45744</v>
      </c>
      <c r="U64" s="5">
        <v>45997</v>
      </c>
    </row>
    <row r="65" spans="1:21" ht="28.5" x14ac:dyDescent="0.25">
      <c r="A65" s="2" t="s">
        <v>35</v>
      </c>
      <c r="B65" s="8" t="s">
        <v>106</v>
      </c>
      <c r="C65" s="3">
        <v>0</v>
      </c>
      <c r="D65" s="7" t="s">
        <v>111</v>
      </c>
      <c r="E65" s="9" t="s">
        <v>24</v>
      </c>
      <c r="F65" s="9"/>
      <c r="G65" s="9">
        <v>73</v>
      </c>
      <c r="H65" s="17">
        <v>18.989999999999998</v>
      </c>
      <c r="I65" s="18">
        <f t="shared" si="0"/>
        <v>20.192066999999998</v>
      </c>
      <c r="J65" s="32">
        <f t="shared" si="1"/>
        <v>1474.0208909999999</v>
      </c>
      <c r="K65" s="9" t="s">
        <v>108</v>
      </c>
      <c r="L65" s="9" t="s">
        <v>26</v>
      </c>
      <c r="M65" s="9" t="s">
        <v>26</v>
      </c>
      <c r="N65" s="9" t="s">
        <v>27</v>
      </c>
      <c r="O65" s="9" t="s">
        <v>109</v>
      </c>
      <c r="P65" s="20">
        <v>46194</v>
      </c>
      <c r="Q65" s="20">
        <v>46162</v>
      </c>
      <c r="R65" s="9" t="s">
        <v>29</v>
      </c>
      <c r="S65" s="9" t="s">
        <v>30</v>
      </c>
      <c r="T65" s="5">
        <v>45744</v>
      </c>
      <c r="U65" s="5">
        <v>45997</v>
      </c>
    </row>
    <row r="66" spans="1:21" ht="28.5" x14ac:dyDescent="0.25">
      <c r="A66" s="2">
        <v>1324</v>
      </c>
      <c r="B66" s="8" t="s">
        <v>106</v>
      </c>
      <c r="C66" s="3">
        <v>5</v>
      </c>
      <c r="D66" s="7" t="s">
        <v>112</v>
      </c>
      <c r="E66" s="9" t="s">
        <v>24</v>
      </c>
      <c r="F66" s="9"/>
      <c r="G66" s="9">
        <v>0</v>
      </c>
      <c r="H66" s="17">
        <v>4.9000000000000004</v>
      </c>
      <c r="I66" s="18">
        <f t="shared" si="0"/>
        <v>5.2101699999999997</v>
      </c>
      <c r="J66" s="32">
        <f t="shared" si="1"/>
        <v>0</v>
      </c>
      <c r="K66" s="9" t="s">
        <v>108</v>
      </c>
      <c r="L66" s="9" t="s">
        <v>26</v>
      </c>
      <c r="M66" s="9" t="s">
        <v>26</v>
      </c>
      <c r="N66" s="9" t="s">
        <v>27</v>
      </c>
      <c r="O66" s="9" t="s">
        <v>109</v>
      </c>
      <c r="P66" s="20">
        <v>46194</v>
      </c>
      <c r="Q66" s="20">
        <v>46162</v>
      </c>
      <c r="R66" s="9" t="s">
        <v>29</v>
      </c>
      <c r="S66" s="9" t="s">
        <v>30</v>
      </c>
      <c r="T66" s="5">
        <v>45744</v>
      </c>
      <c r="U66" s="5">
        <v>45997</v>
      </c>
    </row>
    <row r="67" spans="1:21" ht="28.5" x14ac:dyDescent="0.25">
      <c r="A67" s="2">
        <v>3033</v>
      </c>
      <c r="B67" s="8" t="s">
        <v>106</v>
      </c>
      <c r="C67" s="3">
        <v>1</v>
      </c>
      <c r="D67" s="7" t="s">
        <v>113</v>
      </c>
      <c r="E67" s="9" t="s">
        <v>24</v>
      </c>
      <c r="F67" s="9"/>
      <c r="G67" s="9">
        <v>3</v>
      </c>
      <c r="H67" s="17">
        <v>3.84</v>
      </c>
      <c r="I67" s="18">
        <f t="shared" ref="I67:I130" si="2">1.0633*H67</f>
        <v>4.0830719999999996</v>
      </c>
      <c r="J67" s="32">
        <f t="shared" si="1"/>
        <v>12.249215999999999</v>
      </c>
      <c r="K67" s="9" t="s">
        <v>108</v>
      </c>
      <c r="L67" s="9" t="s">
        <v>26</v>
      </c>
      <c r="M67" s="9" t="s">
        <v>26</v>
      </c>
      <c r="N67" s="9" t="s">
        <v>27</v>
      </c>
      <c r="O67" s="9" t="s">
        <v>109</v>
      </c>
      <c r="P67" s="20">
        <v>46194</v>
      </c>
      <c r="Q67" s="20">
        <v>46162</v>
      </c>
      <c r="R67" s="9" t="s">
        <v>29</v>
      </c>
      <c r="S67" s="9" t="s">
        <v>30</v>
      </c>
      <c r="T67" s="5">
        <v>45744</v>
      </c>
      <c r="U67" s="5">
        <v>45997</v>
      </c>
    </row>
    <row r="68" spans="1:21" ht="28.5" x14ac:dyDescent="0.25">
      <c r="A68" s="2">
        <v>331</v>
      </c>
      <c r="B68" s="8" t="s">
        <v>106</v>
      </c>
      <c r="C68" s="3">
        <v>1</v>
      </c>
      <c r="D68" s="7" t="s">
        <v>114</v>
      </c>
      <c r="E68" s="9" t="s">
        <v>24</v>
      </c>
      <c r="F68" s="9"/>
      <c r="G68" s="9">
        <v>0</v>
      </c>
      <c r="H68" s="17">
        <v>4.6849999999999996</v>
      </c>
      <c r="I68" s="18">
        <f t="shared" si="2"/>
        <v>4.9815604999999996</v>
      </c>
      <c r="J68" s="32">
        <f t="shared" si="1"/>
        <v>0</v>
      </c>
      <c r="K68" s="9" t="s">
        <v>108</v>
      </c>
      <c r="L68" s="9" t="s">
        <v>26</v>
      </c>
      <c r="M68" s="9" t="s">
        <v>26</v>
      </c>
      <c r="N68" s="9" t="s">
        <v>27</v>
      </c>
      <c r="O68" s="9" t="s">
        <v>109</v>
      </c>
      <c r="P68" s="20">
        <v>46194</v>
      </c>
      <c r="Q68" s="20">
        <v>46162</v>
      </c>
      <c r="R68" s="9" t="s">
        <v>29</v>
      </c>
      <c r="S68" s="9" t="s">
        <v>30</v>
      </c>
      <c r="T68" s="5">
        <v>45744</v>
      </c>
      <c r="U68" s="5">
        <v>45997</v>
      </c>
    </row>
    <row r="69" spans="1:21" ht="28.5" x14ac:dyDescent="0.25">
      <c r="A69" s="2">
        <v>402</v>
      </c>
      <c r="B69" s="8" t="s">
        <v>106</v>
      </c>
      <c r="C69" s="3">
        <v>1</v>
      </c>
      <c r="D69" s="7" t="s">
        <v>115</v>
      </c>
      <c r="E69" s="9" t="s">
        <v>24</v>
      </c>
      <c r="F69" s="9"/>
      <c r="G69" s="9">
        <v>2</v>
      </c>
      <c r="H69" s="17">
        <v>3.5</v>
      </c>
      <c r="I69" s="18">
        <f t="shared" si="2"/>
        <v>3.7215499999999997</v>
      </c>
      <c r="J69" s="32">
        <f t="shared" ref="J69:J132" si="3">I69*G69</f>
        <v>7.4430999999999994</v>
      </c>
      <c r="K69" s="9" t="s">
        <v>108</v>
      </c>
      <c r="L69" s="9" t="s">
        <v>26</v>
      </c>
      <c r="M69" s="9" t="s">
        <v>26</v>
      </c>
      <c r="N69" s="9" t="s">
        <v>27</v>
      </c>
      <c r="O69" s="9" t="s">
        <v>109</v>
      </c>
      <c r="P69" s="20">
        <v>46194</v>
      </c>
      <c r="Q69" s="20">
        <v>46162</v>
      </c>
      <c r="R69" s="9" t="s">
        <v>29</v>
      </c>
      <c r="S69" s="9" t="s">
        <v>30</v>
      </c>
      <c r="T69" s="5">
        <v>45744</v>
      </c>
      <c r="U69" s="5">
        <v>45997</v>
      </c>
    </row>
    <row r="70" spans="1:21" ht="28.5" x14ac:dyDescent="0.25">
      <c r="A70" s="2" t="s">
        <v>89</v>
      </c>
      <c r="B70" s="8" t="s">
        <v>106</v>
      </c>
      <c r="C70" s="3">
        <v>0</v>
      </c>
      <c r="D70" s="7" t="s">
        <v>116</v>
      </c>
      <c r="E70" s="9" t="s">
        <v>24</v>
      </c>
      <c r="F70" s="9"/>
      <c r="G70" s="9">
        <v>2</v>
      </c>
      <c r="H70" s="17">
        <v>15.45</v>
      </c>
      <c r="I70" s="18">
        <f t="shared" si="2"/>
        <v>16.427985</v>
      </c>
      <c r="J70" s="32">
        <f t="shared" si="3"/>
        <v>32.855969999999999</v>
      </c>
      <c r="K70" s="9" t="s">
        <v>108</v>
      </c>
      <c r="L70" s="9" t="s">
        <v>26</v>
      </c>
      <c r="M70" s="9" t="s">
        <v>26</v>
      </c>
      <c r="N70" s="9" t="s">
        <v>27</v>
      </c>
      <c r="O70" s="9" t="s">
        <v>109</v>
      </c>
      <c r="P70" s="20">
        <v>46194</v>
      </c>
      <c r="Q70" s="20">
        <v>46162</v>
      </c>
      <c r="R70" s="9" t="s">
        <v>29</v>
      </c>
      <c r="S70" s="9" t="s">
        <v>30</v>
      </c>
      <c r="T70" s="5">
        <v>45744</v>
      </c>
      <c r="U70" s="5">
        <v>45997</v>
      </c>
    </row>
    <row r="71" spans="1:21" ht="28.5" x14ac:dyDescent="0.25">
      <c r="A71" s="2">
        <v>3659</v>
      </c>
      <c r="B71" s="8" t="s">
        <v>106</v>
      </c>
      <c r="C71" s="3">
        <v>6</v>
      </c>
      <c r="D71" s="7" t="s">
        <v>117</v>
      </c>
      <c r="E71" s="9" t="s">
        <v>24</v>
      </c>
      <c r="F71" s="9"/>
      <c r="G71" s="9">
        <v>0</v>
      </c>
      <c r="H71" s="17">
        <v>14.4</v>
      </c>
      <c r="I71" s="18">
        <f t="shared" si="2"/>
        <v>15.31152</v>
      </c>
      <c r="J71" s="32">
        <f t="shared" si="3"/>
        <v>0</v>
      </c>
      <c r="K71" s="9" t="s">
        <v>108</v>
      </c>
      <c r="L71" s="9" t="s">
        <v>26</v>
      </c>
      <c r="M71" s="9" t="s">
        <v>26</v>
      </c>
      <c r="N71" s="9" t="s">
        <v>27</v>
      </c>
      <c r="O71" s="9" t="s">
        <v>109</v>
      </c>
      <c r="P71" s="20">
        <v>46194</v>
      </c>
      <c r="Q71" s="20">
        <v>46162</v>
      </c>
      <c r="R71" s="9" t="s">
        <v>29</v>
      </c>
      <c r="S71" s="9" t="s">
        <v>30</v>
      </c>
      <c r="T71" s="5">
        <v>45744</v>
      </c>
      <c r="U71" s="5">
        <v>45997</v>
      </c>
    </row>
    <row r="72" spans="1:21" ht="28.5" x14ac:dyDescent="0.25">
      <c r="A72" s="2">
        <v>499</v>
      </c>
      <c r="B72" s="8" t="s">
        <v>106</v>
      </c>
      <c r="C72" s="3">
        <v>1</v>
      </c>
      <c r="D72" s="7" t="s">
        <v>118</v>
      </c>
      <c r="E72" s="9" t="s">
        <v>119</v>
      </c>
      <c r="F72" s="9"/>
      <c r="G72" s="9">
        <v>5</v>
      </c>
      <c r="H72" s="17">
        <v>14.26</v>
      </c>
      <c r="I72" s="18">
        <f t="shared" si="2"/>
        <v>15.162657999999999</v>
      </c>
      <c r="J72" s="32">
        <f t="shared" si="3"/>
        <v>75.813289999999995</v>
      </c>
      <c r="K72" s="9" t="s">
        <v>108</v>
      </c>
      <c r="L72" s="9" t="s">
        <v>26</v>
      </c>
      <c r="M72" s="9" t="s">
        <v>26</v>
      </c>
      <c r="N72" s="9" t="s">
        <v>27</v>
      </c>
      <c r="O72" s="9" t="s">
        <v>109</v>
      </c>
      <c r="P72" s="20">
        <v>46194</v>
      </c>
      <c r="Q72" s="20">
        <v>46162</v>
      </c>
      <c r="R72" s="9" t="s">
        <v>29</v>
      </c>
      <c r="S72" s="9" t="s">
        <v>30</v>
      </c>
      <c r="T72" s="5">
        <v>45744</v>
      </c>
      <c r="U72" s="5">
        <v>45997</v>
      </c>
    </row>
    <row r="73" spans="1:21" ht="28.5" x14ac:dyDescent="0.25">
      <c r="A73" s="2">
        <v>3947</v>
      </c>
      <c r="B73" s="8" t="s">
        <v>106</v>
      </c>
      <c r="C73" s="3">
        <v>149</v>
      </c>
      <c r="D73" s="7" t="s">
        <v>120</v>
      </c>
      <c r="E73" s="9" t="s">
        <v>24</v>
      </c>
      <c r="F73" s="9"/>
      <c r="G73" s="9">
        <v>150</v>
      </c>
      <c r="H73" s="17">
        <v>7.1</v>
      </c>
      <c r="I73" s="18">
        <f t="shared" si="2"/>
        <v>7.5494299999999992</v>
      </c>
      <c r="J73" s="32">
        <f t="shared" si="3"/>
        <v>1132.4144999999999</v>
      </c>
      <c r="K73" s="9" t="s">
        <v>108</v>
      </c>
      <c r="L73" s="9" t="s">
        <v>26</v>
      </c>
      <c r="M73" s="9" t="s">
        <v>26</v>
      </c>
      <c r="N73" s="9" t="s">
        <v>27</v>
      </c>
      <c r="O73" s="9" t="s">
        <v>109</v>
      </c>
      <c r="P73" s="20">
        <v>46194</v>
      </c>
      <c r="Q73" s="20">
        <v>46162</v>
      </c>
      <c r="R73" s="9" t="s">
        <v>29</v>
      </c>
      <c r="S73" s="9" t="s">
        <v>30</v>
      </c>
      <c r="T73" s="5">
        <v>45744</v>
      </c>
      <c r="U73" s="5">
        <v>45997</v>
      </c>
    </row>
    <row r="74" spans="1:21" ht="28.5" x14ac:dyDescent="0.25">
      <c r="A74" s="2">
        <v>3705</v>
      </c>
      <c r="B74" s="8" t="s">
        <v>106</v>
      </c>
      <c r="C74" s="3">
        <v>437</v>
      </c>
      <c r="D74" s="7" t="s">
        <v>121</v>
      </c>
      <c r="E74" s="9" t="s">
        <v>24</v>
      </c>
      <c r="F74" s="9"/>
      <c r="G74" s="9">
        <v>0</v>
      </c>
      <c r="H74" s="17">
        <v>3.7389999999999999</v>
      </c>
      <c r="I74" s="18">
        <f t="shared" si="2"/>
        <v>3.9756786999999996</v>
      </c>
      <c r="J74" s="32">
        <f t="shared" si="3"/>
        <v>0</v>
      </c>
      <c r="K74" s="9" t="s">
        <v>108</v>
      </c>
      <c r="L74" s="9" t="s">
        <v>26</v>
      </c>
      <c r="M74" s="9" t="s">
        <v>26</v>
      </c>
      <c r="N74" s="9" t="s">
        <v>27</v>
      </c>
      <c r="O74" s="9" t="s">
        <v>109</v>
      </c>
      <c r="P74" s="20">
        <v>46194</v>
      </c>
      <c r="Q74" s="20">
        <v>46162</v>
      </c>
      <c r="R74" s="9" t="s">
        <v>29</v>
      </c>
      <c r="S74" s="9" t="s">
        <v>30</v>
      </c>
      <c r="T74" s="5">
        <v>45744</v>
      </c>
      <c r="U74" s="5">
        <v>45997</v>
      </c>
    </row>
    <row r="75" spans="1:21" ht="28.5" x14ac:dyDescent="0.25">
      <c r="A75" s="2" t="s">
        <v>89</v>
      </c>
      <c r="B75" s="8" t="s">
        <v>106</v>
      </c>
      <c r="C75" s="3">
        <v>0</v>
      </c>
      <c r="D75" s="7" t="s">
        <v>122</v>
      </c>
      <c r="E75" s="9" t="s">
        <v>24</v>
      </c>
      <c r="F75" s="9"/>
      <c r="G75" s="9">
        <v>3</v>
      </c>
      <c r="H75" s="17">
        <v>9.9</v>
      </c>
      <c r="I75" s="18">
        <f t="shared" si="2"/>
        <v>10.526669999999999</v>
      </c>
      <c r="J75" s="32">
        <f t="shared" si="3"/>
        <v>31.580009999999998</v>
      </c>
      <c r="K75" s="9" t="s">
        <v>108</v>
      </c>
      <c r="L75" s="9" t="s">
        <v>26</v>
      </c>
      <c r="M75" s="9" t="s">
        <v>26</v>
      </c>
      <c r="N75" s="9" t="s">
        <v>27</v>
      </c>
      <c r="O75" s="9" t="s">
        <v>109</v>
      </c>
      <c r="P75" s="20">
        <v>46194</v>
      </c>
      <c r="Q75" s="20">
        <v>46162</v>
      </c>
      <c r="R75" s="9" t="s">
        <v>29</v>
      </c>
      <c r="S75" s="9" t="s">
        <v>30</v>
      </c>
      <c r="T75" s="5">
        <v>45744</v>
      </c>
      <c r="U75" s="5">
        <v>45997</v>
      </c>
    </row>
    <row r="76" spans="1:21" ht="28.5" x14ac:dyDescent="0.25">
      <c r="A76" s="2">
        <v>3934</v>
      </c>
      <c r="B76" s="8" t="s">
        <v>106</v>
      </c>
      <c r="C76" s="3">
        <v>27</v>
      </c>
      <c r="D76" s="7" t="s">
        <v>123</v>
      </c>
      <c r="E76" s="9" t="s">
        <v>24</v>
      </c>
      <c r="F76" s="9"/>
      <c r="G76" s="9">
        <v>10</v>
      </c>
      <c r="H76" s="17">
        <v>12.22</v>
      </c>
      <c r="I76" s="18">
        <f t="shared" si="2"/>
        <v>12.993525999999999</v>
      </c>
      <c r="J76" s="32">
        <f t="shared" si="3"/>
        <v>129.93526</v>
      </c>
      <c r="K76" s="9" t="s">
        <v>108</v>
      </c>
      <c r="L76" s="9" t="s">
        <v>26</v>
      </c>
      <c r="M76" s="9" t="s">
        <v>26</v>
      </c>
      <c r="N76" s="9" t="s">
        <v>27</v>
      </c>
      <c r="O76" s="9" t="s">
        <v>109</v>
      </c>
      <c r="P76" s="20">
        <v>46194</v>
      </c>
      <c r="Q76" s="20">
        <v>46162</v>
      </c>
      <c r="R76" s="9" t="s">
        <v>29</v>
      </c>
      <c r="S76" s="9" t="s">
        <v>30</v>
      </c>
      <c r="T76" s="5">
        <v>45744</v>
      </c>
      <c r="U76" s="5">
        <v>45997</v>
      </c>
    </row>
    <row r="77" spans="1:21" ht="43.5" x14ac:dyDescent="0.25">
      <c r="A77" s="2" t="s">
        <v>124</v>
      </c>
      <c r="B77" s="8" t="s">
        <v>106</v>
      </c>
      <c r="C77" s="3">
        <v>0</v>
      </c>
      <c r="D77" s="10" t="s">
        <v>125</v>
      </c>
      <c r="E77" s="9" t="s">
        <v>24</v>
      </c>
      <c r="F77" s="9"/>
      <c r="G77" s="9">
        <v>30</v>
      </c>
      <c r="H77" s="17">
        <v>35.200000000000003</v>
      </c>
      <c r="I77" s="18">
        <f t="shared" si="2"/>
        <v>37.428159999999998</v>
      </c>
      <c r="J77" s="32">
        <f t="shared" si="3"/>
        <v>1122.8447999999999</v>
      </c>
      <c r="K77" s="9" t="s">
        <v>108</v>
      </c>
      <c r="L77" s="9" t="s">
        <v>26</v>
      </c>
      <c r="M77" s="9" t="s">
        <v>26</v>
      </c>
      <c r="N77" s="9" t="s">
        <v>27</v>
      </c>
      <c r="O77" s="9" t="s">
        <v>109</v>
      </c>
      <c r="P77" s="20">
        <v>46194</v>
      </c>
      <c r="Q77" s="20">
        <v>46162</v>
      </c>
      <c r="R77" s="9" t="s">
        <v>29</v>
      </c>
      <c r="S77" s="9" t="s">
        <v>30</v>
      </c>
      <c r="T77" s="5">
        <v>45744</v>
      </c>
      <c r="U77" s="5">
        <v>45997</v>
      </c>
    </row>
    <row r="78" spans="1:21" ht="28.5" x14ac:dyDescent="0.25">
      <c r="A78" s="2">
        <v>2160</v>
      </c>
      <c r="B78" s="8" t="s">
        <v>106</v>
      </c>
      <c r="C78" s="3">
        <v>0</v>
      </c>
      <c r="D78" s="7" t="s">
        <v>126</v>
      </c>
      <c r="E78" s="9" t="s">
        <v>24</v>
      </c>
      <c r="F78" s="9"/>
      <c r="G78" s="9">
        <v>4</v>
      </c>
      <c r="H78" s="17">
        <v>54.99</v>
      </c>
      <c r="I78" s="18">
        <f t="shared" si="2"/>
        <v>58.470866999999998</v>
      </c>
      <c r="J78" s="32">
        <f t="shared" si="3"/>
        <v>233.88346799999999</v>
      </c>
      <c r="K78" s="9" t="s">
        <v>108</v>
      </c>
      <c r="L78" s="9" t="s">
        <v>26</v>
      </c>
      <c r="M78" s="9" t="s">
        <v>26</v>
      </c>
      <c r="N78" s="9" t="s">
        <v>27</v>
      </c>
      <c r="O78" s="9" t="s">
        <v>109</v>
      </c>
      <c r="P78" s="20">
        <v>46194</v>
      </c>
      <c r="Q78" s="20">
        <v>46162</v>
      </c>
      <c r="R78" s="9" t="s">
        <v>29</v>
      </c>
      <c r="S78" s="9" t="s">
        <v>30</v>
      </c>
      <c r="T78" s="5">
        <v>45744</v>
      </c>
      <c r="U78" s="5">
        <v>45997</v>
      </c>
    </row>
    <row r="79" spans="1:21" ht="28.5" x14ac:dyDescent="0.25">
      <c r="A79" s="2">
        <v>3653</v>
      </c>
      <c r="B79" s="8" t="s">
        <v>106</v>
      </c>
      <c r="C79" s="3">
        <v>2</v>
      </c>
      <c r="D79" s="7" t="s">
        <v>127</v>
      </c>
      <c r="E79" s="9" t="s">
        <v>24</v>
      </c>
      <c r="F79" s="9"/>
      <c r="G79" s="9">
        <v>10</v>
      </c>
      <c r="H79" s="17">
        <v>30.71</v>
      </c>
      <c r="I79" s="18">
        <f t="shared" si="2"/>
        <v>32.653942999999998</v>
      </c>
      <c r="J79" s="32">
        <f t="shared" si="3"/>
        <v>326.53942999999998</v>
      </c>
      <c r="K79" s="9" t="s">
        <v>108</v>
      </c>
      <c r="L79" s="9" t="s">
        <v>26</v>
      </c>
      <c r="M79" s="9" t="s">
        <v>26</v>
      </c>
      <c r="N79" s="9" t="s">
        <v>27</v>
      </c>
      <c r="O79" s="9" t="s">
        <v>109</v>
      </c>
      <c r="P79" s="20">
        <v>46194</v>
      </c>
      <c r="Q79" s="20">
        <v>46162</v>
      </c>
      <c r="R79" s="9" t="s">
        <v>29</v>
      </c>
      <c r="S79" s="9" t="s">
        <v>30</v>
      </c>
      <c r="T79" s="5">
        <v>45744</v>
      </c>
      <c r="U79" s="5">
        <v>45997</v>
      </c>
    </row>
    <row r="80" spans="1:21" ht="28.5" x14ac:dyDescent="0.25">
      <c r="A80" s="2">
        <v>3731</v>
      </c>
      <c r="B80" s="8" t="s">
        <v>106</v>
      </c>
      <c r="C80" s="3">
        <v>51</v>
      </c>
      <c r="D80" s="7" t="s">
        <v>128</v>
      </c>
      <c r="E80" s="9" t="s">
        <v>24</v>
      </c>
      <c r="F80" s="9"/>
      <c r="G80" s="9">
        <v>70</v>
      </c>
      <c r="H80" s="17">
        <v>9.4499999999999993</v>
      </c>
      <c r="I80" s="18">
        <f t="shared" si="2"/>
        <v>10.048184999999998</v>
      </c>
      <c r="J80" s="32">
        <f t="shared" si="3"/>
        <v>703.37294999999983</v>
      </c>
      <c r="K80" s="9" t="s">
        <v>108</v>
      </c>
      <c r="L80" s="9" t="s">
        <v>26</v>
      </c>
      <c r="M80" s="9" t="s">
        <v>26</v>
      </c>
      <c r="N80" s="9" t="s">
        <v>27</v>
      </c>
      <c r="O80" s="9" t="s">
        <v>109</v>
      </c>
      <c r="P80" s="20">
        <v>46194</v>
      </c>
      <c r="Q80" s="20">
        <v>46162</v>
      </c>
      <c r="R80" s="9" t="s">
        <v>29</v>
      </c>
      <c r="S80" s="9" t="s">
        <v>30</v>
      </c>
      <c r="T80" s="5">
        <v>45744</v>
      </c>
      <c r="U80" s="5">
        <v>45997</v>
      </c>
    </row>
    <row r="81" spans="1:21" ht="28.5" x14ac:dyDescent="0.25">
      <c r="A81" s="2">
        <v>430</v>
      </c>
      <c r="B81" s="8" t="s">
        <v>106</v>
      </c>
      <c r="C81" s="3">
        <v>4</v>
      </c>
      <c r="D81" s="7" t="s">
        <v>129</v>
      </c>
      <c r="E81" s="9" t="s">
        <v>24</v>
      </c>
      <c r="F81" s="9"/>
      <c r="G81" s="9">
        <v>0</v>
      </c>
      <c r="H81" s="17">
        <v>14.55</v>
      </c>
      <c r="I81" s="18">
        <f t="shared" si="2"/>
        <v>15.471015</v>
      </c>
      <c r="J81" s="32">
        <f t="shared" si="3"/>
        <v>0</v>
      </c>
      <c r="K81" s="9" t="s">
        <v>108</v>
      </c>
      <c r="L81" s="9" t="s">
        <v>26</v>
      </c>
      <c r="M81" s="9" t="s">
        <v>26</v>
      </c>
      <c r="N81" s="9" t="s">
        <v>27</v>
      </c>
      <c r="O81" s="9" t="s">
        <v>109</v>
      </c>
      <c r="P81" s="20">
        <v>46194</v>
      </c>
      <c r="Q81" s="20">
        <v>46162</v>
      </c>
      <c r="R81" s="9" t="s">
        <v>29</v>
      </c>
      <c r="S81" s="9" t="s">
        <v>30</v>
      </c>
      <c r="T81" s="5">
        <v>45744</v>
      </c>
      <c r="U81" s="5">
        <v>45997</v>
      </c>
    </row>
    <row r="82" spans="1:21" ht="28.5" x14ac:dyDescent="0.25">
      <c r="A82" s="2">
        <v>3227</v>
      </c>
      <c r="B82" s="8" t="s">
        <v>106</v>
      </c>
      <c r="C82" s="3">
        <v>3</v>
      </c>
      <c r="D82" s="7" t="s">
        <v>130</v>
      </c>
      <c r="E82" s="9" t="s">
        <v>24</v>
      </c>
      <c r="F82" s="9"/>
      <c r="G82" s="9">
        <v>5</v>
      </c>
      <c r="H82" s="17">
        <v>18.329000000000001</v>
      </c>
      <c r="I82" s="18">
        <f t="shared" si="2"/>
        <v>19.489225699999999</v>
      </c>
      <c r="J82" s="32">
        <f t="shared" si="3"/>
        <v>97.446128499999986</v>
      </c>
      <c r="K82" s="9" t="s">
        <v>108</v>
      </c>
      <c r="L82" s="9" t="s">
        <v>26</v>
      </c>
      <c r="M82" s="9" t="s">
        <v>26</v>
      </c>
      <c r="N82" s="9" t="s">
        <v>27</v>
      </c>
      <c r="O82" s="9" t="s">
        <v>109</v>
      </c>
      <c r="P82" s="20">
        <v>46194</v>
      </c>
      <c r="Q82" s="20">
        <v>46162</v>
      </c>
      <c r="R82" s="9" t="s">
        <v>29</v>
      </c>
      <c r="S82" s="9" t="s">
        <v>30</v>
      </c>
      <c r="T82" s="5">
        <v>45744</v>
      </c>
      <c r="U82" s="5">
        <v>45997</v>
      </c>
    </row>
    <row r="83" spans="1:21" ht="28.5" x14ac:dyDescent="0.25">
      <c r="A83" s="2">
        <v>1826</v>
      </c>
      <c r="B83" s="8" t="s">
        <v>106</v>
      </c>
      <c r="C83" s="3">
        <v>730</v>
      </c>
      <c r="D83" s="7" t="s">
        <v>131</v>
      </c>
      <c r="E83" s="9" t="s">
        <v>24</v>
      </c>
      <c r="F83" s="9"/>
      <c r="G83" s="9">
        <v>0</v>
      </c>
      <c r="H83" s="17">
        <v>0.85199999999999998</v>
      </c>
      <c r="I83" s="18">
        <f t="shared" si="2"/>
        <v>0.90593159999999995</v>
      </c>
      <c r="J83" s="32">
        <f t="shared" si="3"/>
        <v>0</v>
      </c>
      <c r="K83" s="9" t="s">
        <v>108</v>
      </c>
      <c r="L83" s="9" t="s">
        <v>26</v>
      </c>
      <c r="M83" s="9" t="s">
        <v>26</v>
      </c>
      <c r="N83" s="9" t="s">
        <v>27</v>
      </c>
      <c r="O83" s="9" t="s">
        <v>109</v>
      </c>
      <c r="P83" s="20">
        <v>46194</v>
      </c>
      <c r="Q83" s="20">
        <v>46162</v>
      </c>
      <c r="R83" s="9" t="s">
        <v>29</v>
      </c>
      <c r="S83" s="9" t="s">
        <v>30</v>
      </c>
      <c r="T83" s="5">
        <v>45744</v>
      </c>
      <c r="U83" s="5">
        <v>45997</v>
      </c>
    </row>
    <row r="84" spans="1:21" ht="28.5" x14ac:dyDescent="0.25">
      <c r="A84" s="2">
        <v>1827</v>
      </c>
      <c r="B84" s="8" t="s">
        <v>106</v>
      </c>
      <c r="C84" s="3">
        <v>64</v>
      </c>
      <c r="D84" s="7" t="s">
        <v>132</v>
      </c>
      <c r="E84" s="9" t="s">
        <v>24</v>
      </c>
      <c r="F84" s="9"/>
      <c r="G84" s="9">
        <v>50</v>
      </c>
      <c r="H84" s="17">
        <v>0.73799999999999999</v>
      </c>
      <c r="I84" s="18">
        <f t="shared" si="2"/>
        <v>0.78471539999999995</v>
      </c>
      <c r="J84" s="32">
        <f t="shared" si="3"/>
        <v>39.235769999999995</v>
      </c>
      <c r="K84" s="9" t="s">
        <v>108</v>
      </c>
      <c r="L84" s="9" t="s">
        <v>26</v>
      </c>
      <c r="M84" s="9" t="s">
        <v>26</v>
      </c>
      <c r="N84" s="9" t="s">
        <v>27</v>
      </c>
      <c r="O84" s="9" t="s">
        <v>109</v>
      </c>
      <c r="P84" s="20">
        <v>46194</v>
      </c>
      <c r="Q84" s="20">
        <v>46162</v>
      </c>
      <c r="R84" s="9" t="s">
        <v>29</v>
      </c>
      <c r="S84" s="9" t="s">
        <v>30</v>
      </c>
      <c r="T84" s="5">
        <v>45744</v>
      </c>
      <c r="U84" s="5">
        <v>45997</v>
      </c>
    </row>
    <row r="85" spans="1:21" ht="28.5" x14ac:dyDescent="0.25">
      <c r="A85" s="2">
        <v>370</v>
      </c>
      <c r="B85" s="8" t="s">
        <v>106</v>
      </c>
      <c r="C85" s="3">
        <v>261</v>
      </c>
      <c r="D85" s="7" t="s">
        <v>133</v>
      </c>
      <c r="E85" s="9" t="s">
        <v>24</v>
      </c>
      <c r="F85" s="9"/>
      <c r="G85" s="9">
        <v>0</v>
      </c>
      <c r="H85" s="17">
        <v>0.7</v>
      </c>
      <c r="I85" s="18">
        <f t="shared" si="2"/>
        <v>0.74430999999999992</v>
      </c>
      <c r="J85" s="32">
        <f t="shared" si="3"/>
        <v>0</v>
      </c>
      <c r="K85" s="9" t="s">
        <v>108</v>
      </c>
      <c r="L85" s="9" t="s">
        <v>26</v>
      </c>
      <c r="M85" s="9" t="s">
        <v>26</v>
      </c>
      <c r="N85" s="9" t="s">
        <v>27</v>
      </c>
      <c r="O85" s="9" t="s">
        <v>109</v>
      </c>
      <c r="P85" s="20">
        <v>46194</v>
      </c>
      <c r="Q85" s="20">
        <v>46162</v>
      </c>
      <c r="R85" s="9" t="s">
        <v>29</v>
      </c>
      <c r="S85" s="9" t="s">
        <v>30</v>
      </c>
      <c r="T85" s="5">
        <v>45744</v>
      </c>
      <c r="U85" s="5">
        <v>45997</v>
      </c>
    </row>
    <row r="86" spans="1:21" ht="28.5" x14ac:dyDescent="0.25">
      <c r="A86" s="2">
        <v>3936</v>
      </c>
      <c r="B86" s="8" t="s">
        <v>106</v>
      </c>
      <c r="C86" s="3">
        <v>16</v>
      </c>
      <c r="D86" s="7" t="s">
        <v>134</v>
      </c>
      <c r="E86" s="9" t="s">
        <v>24</v>
      </c>
      <c r="F86" s="9"/>
      <c r="G86" s="9">
        <v>20</v>
      </c>
      <c r="H86" s="17">
        <v>1.42</v>
      </c>
      <c r="I86" s="18">
        <f t="shared" si="2"/>
        <v>1.5098859999999998</v>
      </c>
      <c r="J86" s="32">
        <f t="shared" si="3"/>
        <v>30.197719999999997</v>
      </c>
      <c r="K86" s="9" t="s">
        <v>108</v>
      </c>
      <c r="L86" s="9" t="s">
        <v>26</v>
      </c>
      <c r="M86" s="9" t="s">
        <v>26</v>
      </c>
      <c r="N86" s="9" t="s">
        <v>27</v>
      </c>
      <c r="O86" s="9" t="s">
        <v>109</v>
      </c>
      <c r="P86" s="20">
        <v>46194</v>
      </c>
      <c r="Q86" s="20">
        <v>46162</v>
      </c>
      <c r="R86" s="9" t="s">
        <v>29</v>
      </c>
      <c r="S86" s="9" t="s">
        <v>30</v>
      </c>
      <c r="T86" s="5">
        <v>45744</v>
      </c>
      <c r="U86" s="5">
        <v>45997</v>
      </c>
    </row>
    <row r="87" spans="1:21" ht="28.5" x14ac:dyDescent="0.25">
      <c r="A87" s="2">
        <v>3385</v>
      </c>
      <c r="B87" s="8" t="s">
        <v>106</v>
      </c>
      <c r="C87" s="3">
        <v>16</v>
      </c>
      <c r="D87" s="7" t="s">
        <v>135</v>
      </c>
      <c r="E87" s="9" t="s">
        <v>24</v>
      </c>
      <c r="F87" s="9"/>
      <c r="G87" s="9">
        <v>0</v>
      </c>
      <c r="H87" s="17">
        <v>10.053000000000001</v>
      </c>
      <c r="I87" s="18">
        <f t="shared" si="2"/>
        <v>10.6893549</v>
      </c>
      <c r="J87" s="32">
        <f t="shared" si="3"/>
        <v>0</v>
      </c>
      <c r="K87" s="9" t="s">
        <v>108</v>
      </c>
      <c r="L87" s="9" t="s">
        <v>26</v>
      </c>
      <c r="M87" s="9" t="s">
        <v>26</v>
      </c>
      <c r="N87" s="9" t="s">
        <v>27</v>
      </c>
      <c r="O87" s="9" t="s">
        <v>109</v>
      </c>
      <c r="P87" s="20">
        <v>46194</v>
      </c>
      <c r="Q87" s="20">
        <v>46162</v>
      </c>
      <c r="R87" s="9" t="s">
        <v>29</v>
      </c>
      <c r="S87" s="9" t="s">
        <v>30</v>
      </c>
      <c r="T87" s="5">
        <v>45744</v>
      </c>
      <c r="U87" s="5">
        <v>45997</v>
      </c>
    </row>
    <row r="88" spans="1:21" ht="28.5" x14ac:dyDescent="0.25">
      <c r="A88" s="2">
        <v>2951</v>
      </c>
      <c r="B88" s="8" t="s">
        <v>106</v>
      </c>
      <c r="C88" s="3">
        <v>58</v>
      </c>
      <c r="D88" s="7" t="s">
        <v>136</v>
      </c>
      <c r="E88" s="9" t="s">
        <v>81</v>
      </c>
      <c r="F88" s="9"/>
      <c r="G88" s="9">
        <v>0</v>
      </c>
      <c r="H88" s="17">
        <v>2.9009999999999998</v>
      </c>
      <c r="I88" s="18">
        <f t="shared" si="2"/>
        <v>3.0846332999999997</v>
      </c>
      <c r="J88" s="32">
        <f t="shared" si="3"/>
        <v>0</v>
      </c>
      <c r="K88" s="9" t="s">
        <v>108</v>
      </c>
      <c r="L88" s="9" t="s">
        <v>26</v>
      </c>
      <c r="M88" s="9" t="s">
        <v>26</v>
      </c>
      <c r="N88" s="9" t="s">
        <v>27</v>
      </c>
      <c r="O88" s="9" t="s">
        <v>109</v>
      </c>
      <c r="P88" s="20">
        <v>46194</v>
      </c>
      <c r="Q88" s="20">
        <v>46162</v>
      </c>
      <c r="R88" s="9" t="s">
        <v>29</v>
      </c>
      <c r="S88" s="9" t="s">
        <v>30</v>
      </c>
      <c r="T88" s="5">
        <v>45744</v>
      </c>
      <c r="U88" s="5">
        <v>45997</v>
      </c>
    </row>
    <row r="89" spans="1:21" ht="28.5" x14ac:dyDescent="0.25">
      <c r="A89" s="2">
        <v>397</v>
      </c>
      <c r="B89" s="8" t="s">
        <v>106</v>
      </c>
      <c r="C89" s="3">
        <v>33</v>
      </c>
      <c r="D89" s="7" t="s">
        <v>137</v>
      </c>
      <c r="E89" s="9" t="s">
        <v>81</v>
      </c>
      <c r="F89" s="9"/>
      <c r="G89" s="9">
        <v>0</v>
      </c>
      <c r="H89" s="17">
        <v>4.08</v>
      </c>
      <c r="I89" s="18">
        <f t="shared" si="2"/>
        <v>4.3382639999999997</v>
      </c>
      <c r="J89" s="32">
        <f t="shared" si="3"/>
        <v>0</v>
      </c>
      <c r="K89" s="9" t="s">
        <v>108</v>
      </c>
      <c r="L89" s="9" t="s">
        <v>26</v>
      </c>
      <c r="M89" s="9" t="s">
        <v>26</v>
      </c>
      <c r="N89" s="9" t="s">
        <v>27</v>
      </c>
      <c r="O89" s="9" t="s">
        <v>109</v>
      </c>
      <c r="P89" s="20">
        <v>46194</v>
      </c>
      <c r="Q89" s="20">
        <v>46162</v>
      </c>
      <c r="R89" s="9" t="s">
        <v>29</v>
      </c>
      <c r="S89" s="9" t="s">
        <v>30</v>
      </c>
      <c r="T89" s="5">
        <v>45744</v>
      </c>
      <c r="U89" s="5">
        <v>45997</v>
      </c>
    </row>
    <row r="90" spans="1:21" ht="28.5" x14ac:dyDescent="0.25">
      <c r="A90" s="2">
        <v>1830</v>
      </c>
      <c r="B90" s="8" t="s">
        <v>106</v>
      </c>
      <c r="C90" s="3">
        <v>59</v>
      </c>
      <c r="D90" s="7" t="s">
        <v>138</v>
      </c>
      <c r="E90" s="9" t="s">
        <v>81</v>
      </c>
      <c r="F90" s="9"/>
      <c r="G90" s="9">
        <v>0</v>
      </c>
      <c r="H90" s="17">
        <v>3.8</v>
      </c>
      <c r="I90" s="18">
        <f t="shared" si="2"/>
        <v>4.0405399999999991</v>
      </c>
      <c r="J90" s="32">
        <f t="shared" si="3"/>
        <v>0</v>
      </c>
      <c r="K90" s="9" t="s">
        <v>108</v>
      </c>
      <c r="L90" s="9" t="s">
        <v>26</v>
      </c>
      <c r="M90" s="9" t="s">
        <v>26</v>
      </c>
      <c r="N90" s="9" t="s">
        <v>27</v>
      </c>
      <c r="O90" s="9" t="s">
        <v>109</v>
      </c>
      <c r="P90" s="20">
        <v>46194</v>
      </c>
      <c r="Q90" s="20">
        <v>46162</v>
      </c>
      <c r="R90" s="9" t="s">
        <v>29</v>
      </c>
      <c r="S90" s="9" t="s">
        <v>30</v>
      </c>
      <c r="T90" s="5">
        <v>45744</v>
      </c>
      <c r="U90" s="5">
        <v>45997</v>
      </c>
    </row>
    <row r="91" spans="1:21" ht="28.5" x14ac:dyDescent="0.25">
      <c r="A91" s="2">
        <v>1619</v>
      </c>
      <c r="B91" s="8" t="s">
        <v>106</v>
      </c>
      <c r="C91" s="3">
        <v>63</v>
      </c>
      <c r="D91" s="7" t="s">
        <v>139</v>
      </c>
      <c r="E91" s="9" t="s">
        <v>81</v>
      </c>
      <c r="F91" s="9"/>
      <c r="G91" s="9">
        <v>0</v>
      </c>
      <c r="H91" s="17">
        <v>3.77</v>
      </c>
      <c r="I91" s="18">
        <f t="shared" si="2"/>
        <v>4.0086409999999999</v>
      </c>
      <c r="J91" s="32">
        <f t="shared" si="3"/>
        <v>0</v>
      </c>
      <c r="K91" s="9" t="s">
        <v>108</v>
      </c>
      <c r="L91" s="9" t="s">
        <v>26</v>
      </c>
      <c r="M91" s="9" t="s">
        <v>26</v>
      </c>
      <c r="N91" s="9" t="s">
        <v>27</v>
      </c>
      <c r="O91" s="9" t="s">
        <v>109</v>
      </c>
      <c r="P91" s="20">
        <v>46194</v>
      </c>
      <c r="Q91" s="20">
        <v>46162</v>
      </c>
      <c r="R91" s="9" t="s">
        <v>29</v>
      </c>
      <c r="S91" s="9" t="s">
        <v>30</v>
      </c>
      <c r="T91" s="5">
        <v>45744</v>
      </c>
      <c r="U91" s="5">
        <v>45997</v>
      </c>
    </row>
    <row r="92" spans="1:21" ht="28.5" x14ac:dyDescent="0.25">
      <c r="A92" s="2">
        <v>2959</v>
      </c>
      <c r="B92" s="8" t="s">
        <v>106</v>
      </c>
      <c r="C92" s="3">
        <v>0</v>
      </c>
      <c r="D92" s="7" t="s">
        <v>140</v>
      </c>
      <c r="E92" s="9" t="s">
        <v>81</v>
      </c>
      <c r="F92" s="9"/>
      <c r="G92" s="9">
        <v>1</v>
      </c>
      <c r="H92" s="17">
        <v>3.3</v>
      </c>
      <c r="I92" s="18">
        <f t="shared" si="2"/>
        <v>3.5088899999999996</v>
      </c>
      <c r="J92" s="32">
        <f t="shared" si="3"/>
        <v>3.5088899999999996</v>
      </c>
      <c r="K92" s="9" t="s">
        <v>108</v>
      </c>
      <c r="L92" s="9" t="s">
        <v>26</v>
      </c>
      <c r="M92" s="9" t="s">
        <v>26</v>
      </c>
      <c r="N92" s="9" t="s">
        <v>27</v>
      </c>
      <c r="O92" s="9" t="s">
        <v>109</v>
      </c>
      <c r="P92" s="20">
        <v>46194</v>
      </c>
      <c r="Q92" s="20">
        <v>46162</v>
      </c>
      <c r="R92" s="9" t="s">
        <v>29</v>
      </c>
      <c r="S92" s="9" t="s">
        <v>30</v>
      </c>
      <c r="T92" s="5">
        <v>45744</v>
      </c>
      <c r="U92" s="5">
        <v>45997</v>
      </c>
    </row>
    <row r="93" spans="1:21" ht="42.75" x14ac:dyDescent="0.25">
      <c r="A93" s="2">
        <v>438</v>
      </c>
      <c r="B93" s="8" t="s">
        <v>106</v>
      </c>
      <c r="C93" s="3">
        <v>4</v>
      </c>
      <c r="D93" s="11" t="s">
        <v>141</v>
      </c>
      <c r="E93" s="9" t="s">
        <v>24</v>
      </c>
      <c r="F93" s="9"/>
      <c r="G93" s="9">
        <v>30</v>
      </c>
      <c r="H93" s="17">
        <v>2.8809999999999998</v>
      </c>
      <c r="I93" s="18">
        <f t="shared" si="2"/>
        <v>3.0633672999999995</v>
      </c>
      <c r="J93" s="32">
        <f t="shared" si="3"/>
        <v>91.901018999999991</v>
      </c>
      <c r="K93" s="9" t="s">
        <v>108</v>
      </c>
      <c r="L93" s="9" t="s">
        <v>26</v>
      </c>
      <c r="M93" s="9" t="s">
        <v>26</v>
      </c>
      <c r="N93" s="9" t="s">
        <v>27</v>
      </c>
      <c r="O93" s="9" t="s">
        <v>109</v>
      </c>
      <c r="P93" s="20">
        <v>46194</v>
      </c>
      <c r="Q93" s="20">
        <v>46162</v>
      </c>
      <c r="R93" s="9" t="s">
        <v>29</v>
      </c>
      <c r="S93" s="9" t="s">
        <v>30</v>
      </c>
      <c r="T93" s="5">
        <v>45744</v>
      </c>
      <c r="U93" s="5">
        <v>45997</v>
      </c>
    </row>
    <row r="94" spans="1:21" ht="42.75" x14ac:dyDescent="0.25">
      <c r="A94" s="2">
        <v>3017</v>
      </c>
      <c r="B94" s="8" t="s">
        <v>106</v>
      </c>
      <c r="C94" s="3">
        <v>0</v>
      </c>
      <c r="D94" s="7" t="s">
        <v>142</v>
      </c>
      <c r="E94" s="9" t="s">
        <v>24</v>
      </c>
      <c r="F94" s="9"/>
      <c r="G94" s="9">
        <v>30</v>
      </c>
      <c r="H94" s="17">
        <v>7.6</v>
      </c>
      <c r="I94" s="18">
        <f t="shared" si="2"/>
        <v>8.0810799999999983</v>
      </c>
      <c r="J94" s="32">
        <f t="shared" si="3"/>
        <v>242.43239999999994</v>
      </c>
      <c r="K94" s="9" t="s">
        <v>108</v>
      </c>
      <c r="L94" s="9" t="s">
        <v>26</v>
      </c>
      <c r="M94" s="9" t="s">
        <v>26</v>
      </c>
      <c r="N94" s="9" t="s">
        <v>27</v>
      </c>
      <c r="O94" s="9" t="s">
        <v>109</v>
      </c>
      <c r="P94" s="20">
        <v>46194</v>
      </c>
      <c r="Q94" s="20">
        <v>46162</v>
      </c>
      <c r="R94" s="9" t="s">
        <v>29</v>
      </c>
      <c r="S94" s="9" t="s">
        <v>30</v>
      </c>
      <c r="T94" s="5">
        <v>45744</v>
      </c>
      <c r="U94" s="5">
        <v>45997</v>
      </c>
    </row>
    <row r="95" spans="1:21" ht="28.5" x14ac:dyDescent="0.25">
      <c r="A95" s="2">
        <v>3493</v>
      </c>
      <c r="B95" s="8" t="s">
        <v>106</v>
      </c>
      <c r="C95" s="3">
        <v>0</v>
      </c>
      <c r="D95" s="7" t="s">
        <v>143</v>
      </c>
      <c r="E95" s="9" t="s">
        <v>24</v>
      </c>
      <c r="F95" s="9"/>
      <c r="G95" s="9">
        <v>12</v>
      </c>
      <c r="H95" s="17">
        <v>8.2420000000000009</v>
      </c>
      <c r="I95" s="18">
        <f t="shared" si="2"/>
        <v>8.7637186000000007</v>
      </c>
      <c r="J95" s="32">
        <f t="shared" si="3"/>
        <v>105.16462320000001</v>
      </c>
      <c r="K95" s="9" t="s">
        <v>108</v>
      </c>
      <c r="L95" s="9" t="s">
        <v>26</v>
      </c>
      <c r="M95" s="9" t="s">
        <v>26</v>
      </c>
      <c r="N95" s="9" t="s">
        <v>27</v>
      </c>
      <c r="O95" s="9" t="s">
        <v>109</v>
      </c>
      <c r="P95" s="20">
        <v>46194</v>
      </c>
      <c r="Q95" s="20">
        <v>46162</v>
      </c>
      <c r="R95" s="9" t="s">
        <v>29</v>
      </c>
      <c r="S95" s="9" t="s">
        <v>30</v>
      </c>
      <c r="T95" s="5">
        <v>45744</v>
      </c>
      <c r="U95" s="5">
        <v>45997</v>
      </c>
    </row>
    <row r="96" spans="1:21" ht="28.5" x14ac:dyDescent="0.25">
      <c r="A96" s="2">
        <v>403</v>
      </c>
      <c r="B96" s="8" t="s">
        <v>106</v>
      </c>
      <c r="C96" s="3">
        <v>18</v>
      </c>
      <c r="D96" s="7" t="s">
        <v>144</v>
      </c>
      <c r="E96" s="9" t="s">
        <v>24</v>
      </c>
      <c r="F96" s="9"/>
      <c r="G96" s="9">
        <v>24</v>
      </c>
      <c r="H96" s="17">
        <v>7.7450000000000001</v>
      </c>
      <c r="I96" s="18">
        <f t="shared" si="2"/>
        <v>8.2352584999999987</v>
      </c>
      <c r="J96" s="32">
        <f t="shared" si="3"/>
        <v>197.64620399999995</v>
      </c>
      <c r="K96" s="9" t="s">
        <v>108</v>
      </c>
      <c r="L96" s="9" t="s">
        <v>26</v>
      </c>
      <c r="M96" s="9" t="s">
        <v>26</v>
      </c>
      <c r="N96" s="9" t="s">
        <v>27</v>
      </c>
      <c r="O96" s="9" t="s">
        <v>109</v>
      </c>
      <c r="P96" s="20">
        <v>46194</v>
      </c>
      <c r="Q96" s="20">
        <v>46162</v>
      </c>
      <c r="R96" s="9" t="s">
        <v>29</v>
      </c>
      <c r="S96" s="9" t="s">
        <v>30</v>
      </c>
      <c r="T96" s="5">
        <v>45744</v>
      </c>
      <c r="U96" s="5">
        <v>45997</v>
      </c>
    </row>
    <row r="97" spans="1:21" ht="42.75" x14ac:dyDescent="0.25">
      <c r="A97" s="2">
        <v>2542</v>
      </c>
      <c r="B97" s="8" t="s">
        <v>106</v>
      </c>
      <c r="C97" s="3">
        <v>37</v>
      </c>
      <c r="D97" s="7" t="s">
        <v>145</v>
      </c>
      <c r="E97" s="9" t="s">
        <v>24</v>
      </c>
      <c r="F97" s="9"/>
      <c r="G97" s="9">
        <v>30</v>
      </c>
      <c r="H97" s="17">
        <v>7.91</v>
      </c>
      <c r="I97" s="18">
        <f t="shared" si="2"/>
        <v>8.4107029999999998</v>
      </c>
      <c r="J97" s="32">
        <f t="shared" si="3"/>
        <v>252.32109</v>
      </c>
      <c r="K97" s="9" t="s">
        <v>108</v>
      </c>
      <c r="L97" s="9" t="s">
        <v>26</v>
      </c>
      <c r="M97" s="9" t="s">
        <v>26</v>
      </c>
      <c r="N97" s="9" t="s">
        <v>27</v>
      </c>
      <c r="O97" s="9" t="s">
        <v>109</v>
      </c>
      <c r="P97" s="20">
        <v>46194</v>
      </c>
      <c r="Q97" s="20">
        <v>46162</v>
      </c>
      <c r="R97" s="9" t="s">
        <v>29</v>
      </c>
      <c r="S97" s="9" t="s">
        <v>30</v>
      </c>
      <c r="T97" s="5">
        <v>45744</v>
      </c>
      <c r="U97" s="5">
        <v>45997</v>
      </c>
    </row>
    <row r="98" spans="1:21" ht="28.5" x14ac:dyDescent="0.25">
      <c r="A98" s="2">
        <v>3028</v>
      </c>
      <c r="B98" s="8" t="s">
        <v>106</v>
      </c>
      <c r="C98" s="3">
        <v>24</v>
      </c>
      <c r="D98" s="7" t="s">
        <v>146</v>
      </c>
      <c r="E98" s="9" t="s">
        <v>40</v>
      </c>
      <c r="F98" s="9"/>
      <c r="G98" s="9">
        <v>15</v>
      </c>
      <c r="H98" s="17">
        <v>4.09</v>
      </c>
      <c r="I98" s="18">
        <f t="shared" si="2"/>
        <v>4.3488969999999991</v>
      </c>
      <c r="J98" s="32">
        <f t="shared" si="3"/>
        <v>65.233454999999992</v>
      </c>
      <c r="K98" s="9" t="s">
        <v>108</v>
      </c>
      <c r="L98" s="9" t="s">
        <v>26</v>
      </c>
      <c r="M98" s="9" t="s">
        <v>26</v>
      </c>
      <c r="N98" s="9" t="s">
        <v>27</v>
      </c>
      <c r="O98" s="9" t="s">
        <v>109</v>
      </c>
      <c r="P98" s="20">
        <v>46194</v>
      </c>
      <c r="Q98" s="20">
        <v>46162</v>
      </c>
      <c r="R98" s="9" t="s">
        <v>29</v>
      </c>
      <c r="S98" s="9" t="s">
        <v>30</v>
      </c>
      <c r="T98" s="5">
        <v>45744</v>
      </c>
      <c r="U98" s="5">
        <v>45997</v>
      </c>
    </row>
    <row r="99" spans="1:21" ht="28.5" x14ac:dyDescent="0.25">
      <c r="A99" s="2">
        <v>3709</v>
      </c>
      <c r="B99" s="8" t="s">
        <v>106</v>
      </c>
      <c r="C99" s="3">
        <v>0</v>
      </c>
      <c r="D99" s="7" t="s">
        <v>147</v>
      </c>
      <c r="E99" s="9" t="s">
        <v>24</v>
      </c>
      <c r="F99" s="9"/>
      <c r="G99" s="9">
        <v>250</v>
      </c>
      <c r="H99" s="17">
        <v>0.26400000000000001</v>
      </c>
      <c r="I99" s="18">
        <f t="shared" si="2"/>
        <v>0.28071119999999999</v>
      </c>
      <c r="J99" s="32">
        <f t="shared" si="3"/>
        <v>70.177800000000005</v>
      </c>
      <c r="K99" s="9" t="s">
        <v>108</v>
      </c>
      <c r="L99" s="9" t="s">
        <v>26</v>
      </c>
      <c r="M99" s="9" t="s">
        <v>26</v>
      </c>
      <c r="N99" s="9" t="s">
        <v>27</v>
      </c>
      <c r="O99" s="9" t="s">
        <v>109</v>
      </c>
      <c r="P99" s="20">
        <v>46194</v>
      </c>
      <c r="Q99" s="20">
        <v>46162</v>
      </c>
      <c r="R99" s="9" t="s">
        <v>29</v>
      </c>
      <c r="S99" s="9" t="s">
        <v>30</v>
      </c>
      <c r="T99" s="5">
        <v>45744</v>
      </c>
      <c r="U99" s="5">
        <v>45997</v>
      </c>
    </row>
    <row r="100" spans="1:21" ht="28.5" x14ac:dyDescent="0.25">
      <c r="A100" s="2">
        <v>495</v>
      </c>
      <c r="B100" s="8" t="s">
        <v>106</v>
      </c>
      <c r="C100" s="3">
        <v>186</v>
      </c>
      <c r="D100" s="7" t="s">
        <v>148</v>
      </c>
      <c r="E100" s="9" t="s">
        <v>24</v>
      </c>
      <c r="F100" s="9"/>
      <c r="G100" s="9">
        <v>250</v>
      </c>
      <c r="H100" s="17">
        <v>0.374</v>
      </c>
      <c r="I100" s="18">
        <f t="shared" si="2"/>
        <v>0.39767419999999998</v>
      </c>
      <c r="J100" s="32">
        <f t="shared" si="3"/>
        <v>99.418549999999996</v>
      </c>
      <c r="K100" s="9" t="s">
        <v>108</v>
      </c>
      <c r="L100" s="9" t="s">
        <v>26</v>
      </c>
      <c r="M100" s="9" t="s">
        <v>26</v>
      </c>
      <c r="N100" s="9" t="s">
        <v>27</v>
      </c>
      <c r="O100" s="9" t="s">
        <v>109</v>
      </c>
      <c r="P100" s="20">
        <v>46194</v>
      </c>
      <c r="Q100" s="20">
        <v>46162</v>
      </c>
      <c r="R100" s="9" t="s">
        <v>29</v>
      </c>
      <c r="S100" s="9" t="s">
        <v>30</v>
      </c>
      <c r="T100" s="5">
        <v>45744</v>
      </c>
      <c r="U100" s="5">
        <v>45997</v>
      </c>
    </row>
    <row r="101" spans="1:21" ht="28.5" x14ac:dyDescent="0.25">
      <c r="A101" s="2">
        <v>4008</v>
      </c>
      <c r="B101" s="8" t="s">
        <v>106</v>
      </c>
      <c r="C101" s="6">
        <v>1851</v>
      </c>
      <c r="D101" s="7" t="s">
        <v>149</v>
      </c>
      <c r="E101" s="9" t="s">
        <v>24</v>
      </c>
      <c r="F101" s="9"/>
      <c r="G101" s="9">
        <v>2000</v>
      </c>
      <c r="H101" s="17">
        <v>1</v>
      </c>
      <c r="I101" s="18">
        <f t="shared" si="2"/>
        <v>1.0632999999999999</v>
      </c>
      <c r="J101" s="32">
        <f t="shared" si="3"/>
        <v>2126.6</v>
      </c>
      <c r="K101" s="9" t="s">
        <v>108</v>
      </c>
      <c r="L101" s="9" t="s">
        <v>26</v>
      </c>
      <c r="M101" s="9" t="s">
        <v>26</v>
      </c>
      <c r="N101" s="9" t="s">
        <v>27</v>
      </c>
      <c r="O101" s="9" t="s">
        <v>109</v>
      </c>
      <c r="P101" s="20">
        <v>46194</v>
      </c>
      <c r="Q101" s="20">
        <v>46162</v>
      </c>
      <c r="R101" s="9" t="s">
        <v>29</v>
      </c>
      <c r="S101" s="9" t="s">
        <v>30</v>
      </c>
      <c r="T101" s="5">
        <v>45744</v>
      </c>
      <c r="U101" s="5">
        <v>45997</v>
      </c>
    </row>
    <row r="102" spans="1:21" ht="57.75" x14ac:dyDescent="0.25">
      <c r="A102" s="2">
        <v>2876</v>
      </c>
      <c r="B102" s="8" t="s">
        <v>106</v>
      </c>
      <c r="C102" s="3">
        <v>797</v>
      </c>
      <c r="D102" s="10" t="s">
        <v>150</v>
      </c>
      <c r="E102" s="9" t="s">
        <v>24</v>
      </c>
      <c r="F102" s="9"/>
      <c r="G102" s="9">
        <v>400</v>
      </c>
      <c r="H102" s="17">
        <v>0.29799999999999999</v>
      </c>
      <c r="I102" s="18">
        <f t="shared" si="2"/>
        <v>0.31686339999999996</v>
      </c>
      <c r="J102" s="32">
        <f t="shared" si="3"/>
        <v>126.74535999999999</v>
      </c>
      <c r="K102" s="9" t="s">
        <v>108</v>
      </c>
      <c r="L102" s="9" t="s">
        <v>26</v>
      </c>
      <c r="M102" s="9" t="s">
        <v>26</v>
      </c>
      <c r="N102" s="9" t="s">
        <v>27</v>
      </c>
      <c r="O102" s="9" t="s">
        <v>109</v>
      </c>
      <c r="P102" s="20">
        <v>46194</v>
      </c>
      <c r="Q102" s="20">
        <v>46162</v>
      </c>
      <c r="R102" s="9" t="s">
        <v>29</v>
      </c>
      <c r="S102" s="9" t="s">
        <v>30</v>
      </c>
      <c r="T102" s="5">
        <v>45744</v>
      </c>
      <c r="U102" s="5">
        <v>45997</v>
      </c>
    </row>
    <row r="103" spans="1:21" ht="28.5" x14ac:dyDescent="0.25">
      <c r="A103" s="2">
        <v>2875</v>
      </c>
      <c r="B103" s="8" t="s">
        <v>106</v>
      </c>
      <c r="C103" s="6">
        <v>2617</v>
      </c>
      <c r="D103" s="7" t="s">
        <v>151</v>
      </c>
      <c r="E103" s="9" t="s">
        <v>24</v>
      </c>
      <c r="F103" s="9"/>
      <c r="G103" s="9">
        <v>400</v>
      </c>
      <c r="H103" s="17">
        <v>0.41599999999999998</v>
      </c>
      <c r="I103" s="18">
        <f t="shared" si="2"/>
        <v>0.44233279999999997</v>
      </c>
      <c r="J103" s="32">
        <f t="shared" si="3"/>
        <v>176.93311999999997</v>
      </c>
      <c r="K103" s="9" t="s">
        <v>108</v>
      </c>
      <c r="L103" s="9" t="s">
        <v>26</v>
      </c>
      <c r="M103" s="9" t="s">
        <v>26</v>
      </c>
      <c r="N103" s="9" t="s">
        <v>27</v>
      </c>
      <c r="O103" s="9" t="s">
        <v>109</v>
      </c>
      <c r="P103" s="20">
        <v>46194</v>
      </c>
      <c r="Q103" s="20">
        <v>46162</v>
      </c>
      <c r="R103" s="9" t="s">
        <v>29</v>
      </c>
      <c r="S103" s="9" t="s">
        <v>30</v>
      </c>
      <c r="T103" s="5">
        <v>45744</v>
      </c>
      <c r="U103" s="5">
        <v>45997</v>
      </c>
    </row>
    <row r="104" spans="1:21" ht="57.75" x14ac:dyDescent="0.25">
      <c r="A104" s="2">
        <v>3239</v>
      </c>
      <c r="B104" s="8" t="s">
        <v>106</v>
      </c>
      <c r="C104" s="6">
        <v>1240</v>
      </c>
      <c r="D104" s="10" t="s">
        <v>152</v>
      </c>
      <c r="E104" s="9" t="s">
        <v>24</v>
      </c>
      <c r="F104" s="9"/>
      <c r="G104" s="9">
        <v>400</v>
      </c>
      <c r="H104" s="17">
        <v>0.15</v>
      </c>
      <c r="I104" s="18">
        <f t="shared" si="2"/>
        <v>0.15949499999999997</v>
      </c>
      <c r="J104" s="32">
        <f t="shared" si="3"/>
        <v>63.797999999999988</v>
      </c>
      <c r="K104" s="9" t="s">
        <v>108</v>
      </c>
      <c r="L104" s="9" t="s">
        <v>26</v>
      </c>
      <c r="M104" s="9" t="s">
        <v>26</v>
      </c>
      <c r="N104" s="9" t="s">
        <v>27</v>
      </c>
      <c r="O104" s="9" t="s">
        <v>109</v>
      </c>
      <c r="P104" s="20">
        <v>46194</v>
      </c>
      <c r="Q104" s="20">
        <v>46162</v>
      </c>
      <c r="R104" s="9" t="s">
        <v>29</v>
      </c>
      <c r="S104" s="9" t="s">
        <v>30</v>
      </c>
      <c r="T104" s="5">
        <v>45744</v>
      </c>
      <c r="U104" s="5">
        <v>45997</v>
      </c>
    </row>
    <row r="105" spans="1:21" ht="28.5" x14ac:dyDescent="0.25">
      <c r="A105" s="2">
        <v>1981</v>
      </c>
      <c r="B105" s="8" t="s">
        <v>106</v>
      </c>
      <c r="C105" s="6">
        <v>1199</v>
      </c>
      <c r="D105" s="7" t="s">
        <v>153</v>
      </c>
      <c r="E105" s="9" t="s">
        <v>154</v>
      </c>
      <c r="F105" s="9"/>
      <c r="G105" s="9">
        <v>0</v>
      </c>
      <c r="H105" s="17">
        <v>0.36899999999999999</v>
      </c>
      <c r="I105" s="18">
        <f t="shared" si="2"/>
        <v>0.39235769999999998</v>
      </c>
      <c r="J105" s="32">
        <f t="shared" si="3"/>
        <v>0</v>
      </c>
      <c r="K105" s="9" t="s">
        <v>108</v>
      </c>
      <c r="L105" s="9" t="s">
        <v>26</v>
      </c>
      <c r="M105" s="9" t="s">
        <v>26</v>
      </c>
      <c r="N105" s="9" t="s">
        <v>27</v>
      </c>
      <c r="O105" s="9" t="s">
        <v>109</v>
      </c>
      <c r="P105" s="20">
        <v>46194</v>
      </c>
      <c r="Q105" s="20">
        <v>46162</v>
      </c>
      <c r="R105" s="9" t="s">
        <v>29</v>
      </c>
      <c r="S105" s="9" t="s">
        <v>30</v>
      </c>
      <c r="T105" s="5">
        <v>45744</v>
      </c>
      <c r="U105" s="5">
        <v>45997</v>
      </c>
    </row>
    <row r="106" spans="1:21" ht="28.5" x14ac:dyDescent="0.25">
      <c r="A106" s="2">
        <v>3216</v>
      </c>
      <c r="B106" s="8" t="s">
        <v>106</v>
      </c>
      <c r="C106" s="3">
        <v>3</v>
      </c>
      <c r="D106" s="7" t="s">
        <v>155</v>
      </c>
      <c r="E106" s="9" t="s">
        <v>156</v>
      </c>
      <c r="F106" s="9"/>
      <c r="G106" s="9">
        <v>0</v>
      </c>
      <c r="H106" s="17">
        <v>42</v>
      </c>
      <c r="I106" s="18">
        <f t="shared" si="2"/>
        <v>44.658599999999993</v>
      </c>
      <c r="J106" s="32">
        <f t="shared" si="3"/>
        <v>0</v>
      </c>
      <c r="K106" s="9" t="s">
        <v>108</v>
      </c>
      <c r="L106" s="9" t="s">
        <v>26</v>
      </c>
      <c r="M106" s="9" t="s">
        <v>26</v>
      </c>
      <c r="N106" s="9" t="s">
        <v>27</v>
      </c>
      <c r="O106" s="9" t="s">
        <v>109</v>
      </c>
      <c r="P106" s="20">
        <v>46194</v>
      </c>
      <c r="Q106" s="20">
        <v>46162</v>
      </c>
      <c r="R106" s="9" t="s">
        <v>29</v>
      </c>
      <c r="S106" s="9" t="s">
        <v>30</v>
      </c>
      <c r="T106" s="5">
        <v>45744</v>
      </c>
      <c r="U106" s="5">
        <v>45997</v>
      </c>
    </row>
    <row r="107" spans="1:21" ht="28.5" x14ac:dyDescent="0.25">
      <c r="A107" s="2">
        <v>3217</v>
      </c>
      <c r="B107" s="8" t="s">
        <v>106</v>
      </c>
      <c r="C107" s="3">
        <v>15</v>
      </c>
      <c r="D107" s="7" t="s">
        <v>157</v>
      </c>
      <c r="E107" s="9" t="s">
        <v>158</v>
      </c>
      <c r="F107" s="9"/>
      <c r="G107" s="9">
        <v>4</v>
      </c>
      <c r="H107" s="17">
        <v>19</v>
      </c>
      <c r="I107" s="18">
        <f t="shared" si="2"/>
        <v>20.2027</v>
      </c>
      <c r="J107" s="32">
        <f t="shared" si="3"/>
        <v>80.8108</v>
      </c>
      <c r="K107" s="9" t="s">
        <v>108</v>
      </c>
      <c r="L107" s="9" t="s">
        <v>26</v>
      </c>
      <c r="M107" s="9" t="s">
        <v>26</v>
      </c>
      <c r="N107" s="9" t="s">
        <v>27</v>
      </c>
      <c r="O107" s="9" t="s">
        <v>109</v>
      </c>
      <c r="P107" s="20">
        <v>46194</v>
      </c>
      <c r="Q107" s="20">
        <v>46162</v>
      </c>
      <c r="R107" s="9" t="s">
        <v>29</v>
      </c>
      <c r="S107" s="9" t="s">
        <v>30</v>
      </c>
      <c r="T107" s="5">
        <v>45744</v>
      </c>
      <c r="U107" s="5">
        <v>45997</v>
      </c>
    </row>
    <row r="108" spans="1:21" ht="28.5" x14ac:dyDescent="0.25">
      <c r="A108" s="2">
        <v>445</v>
      </c>
      <c r="B108" s="8" t="s">
        <v>106</v>
      </c>
      <c r="C108" s="3">
        <v>12</v>
      </c>
      <c r="D108" s="7" t="s">
        <v>159</v>
      </c>
      <c r="E108" s="9" t="s">
        <v>160</v>
      </c>
      <c r="F108" s="9"/>
      <c r="G108" s="9">
        <v>15</v>
      </c>
      <c r="H108" s="17">
        <v>14.45</v>
      </c>
      <c r="I108" s="18">
        <f t="shared" si="2"/>
        <v>15.364684999999998</v>
      </c>
      <c r="J108" s="32">
        <f t="shared" si="3"/>
        <v>230.47027499999996</v>
      </c>
      <c r="K108" s="9" t="s">
        <v>108</v>
      </c>
      <c r="L108" s="9" t="s">
        <v>26</v>
      </c>
      <c r="M108" s="9" t="s">
        <v>26</v>
      </c>
      <c r="N108" s="9" t="s">
        <v>27</v>
      </c>
      <c r="O108" s="9" t="s">
        <v>109</v>
      </c>
      <c r="P108" s="20">
        <v>46194</v>
      </c>
      <c r="Q108" s="20">
        <v>46162</v>
      </c>
      <c r="R108" s="9" t="s">
        <v>29</v>
      </c>
      <c r="S108" s="9" t="s">
        <v>30</v>
      </c>
      <c r="T108" s="5">
        <v>45744</v>
      </c>
      <c r="U108" s="5">
        <v>45997</v>
      </c>
    </row>
    <row r="109" spans="1:21" ht="28.5" x14ac:dyDescent="0.25">
      <c r="A109" s="2">
        <v>1833</v>
      </c>
      <c r="B109" s="8" t="s">
        <v>106</v>
      </c>
      <c r="C109" s="3">
        <v>23</v>
      </c>
      <c r="D109" s="7" t="s">
        <v>161</v>
      </c>
      <c r="E109" s="9" t="s">
        <v>24</v>
      </c>
      <c r="F109" s="9"/>
      <c r="G109" s="9">
        <v>15</v>
      </c>
      <c r="H109" s="17">
        <v>2.8</v>
      </c>
      <c r="I109" s="18">
        <f t="shared" si="2"/>
        <v>2.9772399999999997</v>
      </c>
      <c r="J109" s="32">
        <f t="shared" si="3"/>
        <v>44.658599999999993</v>
      </c>
      <c r="K109" s="9" t="s">
        <v>108</v>
      </c>
      <c r="L109" s="9" t="s">
        <v>26</v>
      </c>
      <c r="M109" s="9" t="s">
        <v>26</v>
      </c>
      <c r="N109" s="9" t="s">
        <v>27</v>
      </c>
      <c r="O109" s="9" t="s">
        <v>109</v>
      </c>
      <c r="P109" s="20">
        <v>46194</v>
      </c>
      <c r="Q109" s="20">
        <v>46162</v>
      </c>
      <c r="R109" s="9" t="s">
        <v>29</v>
      </c>
      <c r="S109" s="9" t="s">
        <v>30</v>
      </c>
      <c r="T109" s="5">
        <v>45744</v>
      </c>
      <c r="U109" s="5">
        <v>45997</v>
      </c>
    </row>
    <row r="110" spans="1:21" ht="28.5" x14ac:dyDescent="0.25">
      <c r="A110" s="2">
        <v>3734</v>
      </c>
      <c r="B110" s="8" t="s">
        <v>106</v>
      </c>
      <c r="C110" s="3">
        <v>12</v>
      </c>
      <c r="D110" s="7" t="s">
        <v>162</v>
      </c>
      <c r="E110" s="9" t="s">
        <v>24</v>
      </c>
      <c r="F110" s="9"/>
      <c r="G110" s="9">
        <v>30</v>
      </c>
      <c r="H110" s="17">
        <v>1.45</v>
      </c>
      <c r="I110" s="18">
        <f t="shared" si="2"/>
        <v>1.5417849999999997</v>
      </c>
      <c r="J110" s="32">
        <f t="shared" si="3"/>
        <v>46.25354999999999</v>
      </c>
      <c r="K110" s="9" t="s">
        <v>108</v>
      </c>
      <c r="L110" s="9" t="s">
        <v>26</v>
      </c>
      <c r="M110" s="9" t="s">
        <v>26</v>
      </c>
      <c r="N110" s="9" t="s">
        <v>27</v>
      </c>
      <c r="O110" s="9" t="s">
        <v>109</v>
      </c>
      <c r="P110" s="20">
        <v>46194</v>
      </c>
      <c r="Q110" s="20">
        <v>46162</v>
      </c>
      <c r="R110" s="9" t="s">
        <v>29</v>
      </c>
      <c r="S110" s="9" t="s">
        <v>30</v>
      </c>
      <c r="T110" s="5">
        <v>45744</v>
      </c>
      <c r="U110" s="5">
        <v>45997</v>
      </c>
    </row>
    <row r="111" spans="1:21" ht="28.5" x14ac:dyDescent="0.25">
      <c r="A111" s="2">
        <v>3366</v>
      </c>
      <c r="B111" s="8" t="s">
        <v>106</v>
      </c>
      <c r="C111" s="3">
        <v>43</v>
      </c>
      <c r="D111" s="7" t="s">
        <v>163</v>
      </c>
      <c r="E111" s="9" t="s">
        <v>24</v>
      </c>
      <c r="F111" s="9"/>
      <c r="G111" s="9">
        <v>50</v>
      </c>
      <c r="H111" s="17">
        <v>5.1139999999999999</v>
      </c>
      <c r="I111" s="18">
        <f t="shared" si="2"/>
        <v>5.4377161999999997</v>
      </c>
      <c r="J111" s="32">
        <f t="shared" si="3"/>
        <v>271.88580999999999</v>
      </c>
      <c r="K111" s="9" t="s">
        <v>108</v>
      </c>
      <c r="L111" s="9" t="s">
        <v>26</v>
      </c>
      <c r="M111" s="9" t="s">
        <v>26</v>
      </c>
      <c r="N111" s="9" t="s">
        <v>27</v>
      </c>
      <c r="O111" s="9" t="s">
        <v>109</v>
      </c>
      <c r="P111" s="20">
        <v>46194</v>
      </c>
      <c r="Q111" s="20">
        <v>46162</v>
      </c>
      <c r="R111" s="9" t="s">
        <v>29</v>
      </c>
      <c r="S111" s="9" t="s">
        <v>30</v>
      </c>
      <c r="T111" s="5">
        <v>45744</v>
      </c>
      <c r="U111" s="5">
        <v>45997</v>
      </c>
    </row>
    <row r="112" spans="1:21" ht="28.5" x14ac:dyDescent="0.25">
      <c r="A112" s="2">
        <v>4026</v>
      </c>
      <c r="B112" s="8" t="s">
        <v>106</v>
      </c>
      <c r="C112" s="3">
        <v>8</v>
      </c>
      <c r="D112" s="7" t="s">
        <v>164</v>
      </c>
      <c r="E112" s="9" t="s">
        <v>24</v>
      </c>
      <c r="F112" s="9"/>
      <c r="G112" s="9">
        <v>25</v>
      </c>
      <c r="H112" s="17">
        <v>7.95</v>
      </c>
      <c r="I112" s="18">
        <f t="shared" si="2"/>
        <v>8.4532349999999994</v>
      </c>
      <c r="J112" s="32">
        <f t="shared" si="3"/>
        <v>211.33087499999999</v>
      </c>
      <c r="K112" s="9" t="s">
        <v>108</v>
      </c>
      <c r="L112" s="9" t="s">
        <v>26</v>
      </c>
      <c r="M112" s="9" t="s">
        <v>26</v>
      </c>
      <c r="N112" s="9" t="s">
        <v>27</v>
      </c>
      <c r="O112" s="9" t="s">
        <v>109</v>
      </c>
      <c r="P112" s="20">
        <v>46194</v>
      </c>
      <c r="Q112" s="20">
        <v>46162</v>
      </c>
      <c r="R112" s="9" t="s">
        <v>29</v>
      </c>
      <c r="S112" s="9" t="s">
        <v>30</v>
      </c>
      <c r="T112" s="5">
        <v>45744</v>
      </c>
      <c r="U112" s="5">
        <v>45997</v>
      </c>
    </row>
    <row r="113" spans="1:21" ht="28.5" x14ac:dyDescent="0.25">
      <c r="A113" s="2">
        <v>3651</v>
      </c>
      <c r="B113" s="8" t="s">
        <v>106</v>
      </c>
      <c r="C113" s="3">
        <v>4</v>
      </c>
      <c r="D113" s="7" t="s">
        <v>165</v>
      </c>
      <c r="E113" s="9" t="s">
        <v>24</v>
      </c>
      <c r="F113" s="9"/>
      <c r="G113" s="9">
        <v>10</v>
      </c>
      <c r="H113" s="17">
        <v>5</v>
      </c>
      <c r="I113" s="18">
        <f t="shared" si="2"/>
        <v>5.3164999999999996</v>
      </c>
      <c r="J113" s="32">
        <f t="shared" si="3"/>
        <v>53.164999999999992</v>
      </c>
      <c r="K113" s="9" t="s">
        <v>108</v>
      </c>
      <c r="L113" s="9" t="s">
        <v>26</v>
      </c>
      <c r="M113" s="9" t="s">
        <v>26</v>
      </c>
      <c r="N113" s="9" t="s">
        <v>27</v>
      </c>
      <c r="O113" s="9" t="s">
        <v>109</v>
      </c>
      <c r="P113" s="20">
        <v>46194</v>
      </c>
      <c r="Q113" s="20">
        <v>46162</v>
      </c>
      <c r="R113" s="9" t="s">
        <v>29</v>
      </c>
      <c r="S113" s="9" t="s">
        <v>30</v>
      </c>
      <c r="T113" s="5">
        <v>45744</v>
      </c>
      <c r="U113" s="5">
        <v>45997</v>
      </c>
    </row>
    <row r="114" spans="1:21" ht="42.75" x14ac:dyDescent="0.25">
      <c r="A114" s="2" t="s">
        <v>35</v>
      </c>
      <c r="B114" s="8" t="s">
        <v>106</v>
      </c>
      <c r="C114" s="3">
        <v>0</v>
      </c>
      <c r="D114" s="7" t="s">
        <v>166</v>
      </c>
      <c r="E114" s="9" t="s">
        <v>24</v>
      </c>
      <c r="F114" s="9"/>
      <c r="G114" s="9">
        <v>15</v>
      </c>
      <c r="H114" s="17">
        <v>5</v>
      </c>
      <c r="I114" s="18">
        <f t="shared" si="2"/>
        <v>5.3164999999999996</v>
      </c>
      <c r="J114" s="32">
        <f t="shared" si="3"/>
        <v>79.747499999999988</v>
      </c>
      <c r="K114" s="9" t="s">
        <v>108</v>
      </c>
      <c r="L114" s="9" t="s">
        <v>26</v>
      </c>
      <c r="M114" s="9" t="s">
        <v>26</v>
      </c>
      <c r="N114" s="9" t="s">
        <v>27</v>
      </c>
      <c r="O114" s="9" t="s">
        <v>109</v>
      </c>
      <c r="P114" s="20">
        <v>46194</v>
      </c>
      <c r="Q114" s="20">
        <v>46162</v>
      </c>
      <c r="R114" s="9" t="s">
        <v>29</v>
      </c>
      <c r="S114" s="9" t="s">
        <v>30</v>
      </c>
      <c r="T114" s="5">
        <v>45744</v>
      </c>
      <c r="U114" s="5">
        <v>45997</v>
      </c>
    </row>
    <row r="115" spans="1:21" ht="28.5" x14ac:dyDescent="0.25">
      <c r="A115" s="2">
        <v>1729</v>
      </c>
      <c r="B115" s="8" t="s">
        <v>106</v>
      </c>
      <c r="C115" s="3">
        <v>480</v>
      </c>
      <c r="D115" s="7" t="s">
        <v>167</v>
      </c>
      <c r="E115" s="9" t="s">
        <v>24</v>
      </c>
      <c r="F115" s="9"/>
      <c r="G115" s="9">
        <v>0</v>
      </c>
      <c r="H115" s="17">
        <v>0.38500000000000001</v>
      </c>
      <c r="I115" s="18">
        <f t="shared" si="2"/>
        <v>0.40937049999999997</v>
      </c>
      <c r="J115" s="32">
        <f t="shared" si="3"/>
        <v>0</v>
      </c>
      <c r="K115" s="9" t="s">
        <v>108</v>
      </c>
      <c r="L115" s="9" t="s">
        <v>26</v>
      </c>
      <c r="M115" s="9" t="s">
        <v>26</v>
      </c>
      <c r="N115" s="9" t="s">
        <v>27</v>
      </c>
      <c r="O115" s="9" t="s">
        <v>109</v>
      </c>
      <c r="P115" s="20">
        <v>46194</v>
      </c>
      <c r="Q115" s="20">
        <v>46162</v>
      </c>
      <c r="R115" s="9" t="s">
        <v>29</v>
      </c>
      <c r="S115" s="9" t="s">
        <v>30</v>
      </c>
      <c r="T115" s="5">
        <v>45744</v>
      </c>
      <c r="U115" s="5">
        <v>45997</v>
      </c>
    </row>
    <row r="116" spans="1:21" ht="71.25" x14ac:dyDescent="0.25">
      <c r="A116" s="2">
        <v>3735</v>
      </c>
      <c r="B116" s="8" t="s">
        <v>106</v>
      </c>
      <c r="C116" s="3">
        <v>10</v>
      </c>
      <c r="D116" s="7" t="s">
        <v>168</v>
      </c>
      <c r="E116" s="9" t="s">
        <v>169</v>
      </c>
      <c r="F116" s="9"/>
      <c r="G116" s="9">
        <v>6</v>
      </c>
      <c r="H116" s="17">
        <v>29</v>
      </c>
      <c r="I116" s="18">
        <f t="shared" si="2"/>
        <v>30.835699999999996</v>
      </c>
      <c r="J116" s="32">
        <f t="shared" si="3"/>
        <v>185.01419999999996</v>
      </c>
      <c r="K116" s="9" t="s">
        <v>108</v>
      </c>
      <c r="L116" s="9" t="s">
        <v>26</v>
      </c>
      <c r="M116" s="9" t="s">
        <v>26</v>
      </c>
      <c r="N116" s="9" t="s">
        <v>27</v>
      </c>
      <c r="O116" s="9" t="s">
        <v>109</v>
      </c>
      <c r="P116" s="20">
        <v>46194</v>
      </c>
      <c r="Q116" s="20">
        <v>46162</v>
      </c>
      <c r="R116" s="9" t="s">
        <v>29</v>
      </c>
      <c r="S116" s="9" t="s">
        <v>30</v>
      </c>
      <c r="T116" s="5">
        <v>45744</v>
      </c>
      <c r="U116" s="5">
        <v>45997</v>
      </c>
    </row>
    <row r="117" spans="1:21" ht="42.75" x14ac:dyDescent="0.25">
      <c r="A117" s="2">
        <v>3633</v>
      </c>
      <c r="B117" s="8" t="s">
        <v>106</v>
      </c>
      <c r="C117" s="3">
        <v>9</v>
      </c>
      <c r="D117" s="7" t="s">
        <v>170</v>
      </c>
      <c r="E117" s="9" t="s">
        <v>66</v>
      </c>
      <c r="F117" s="9"/>
      <c r="G117" s="9">
        <v>1</v>
      </c>
      <c r="H117" s="17">
        <v>11.15</v>
      </c>
      <c r="I117" s="18">
        <f t="shared" si="2"/>
        <v>11.855794999999999</v>
      </c>
      <c r="J117" s="32">
        <f t="shared" si="3"/>
        <v>11.855794999999999</v>
      </c>
      <c r="K117" s="9" t="s">
        <v>108</v>
      </c>
      <c r="L117" s="9" t="s">
        <v>26</v>
      </c>
      <c r="M117" s="9" t="s">
        <v>26</v>
      </c>
      <c r="N117" s="9" t="s">
        <v>27</v>
      </c>
      <c r="O117" s="9" t="s">
        <v>109</v>
      </c>
      <c r="P117" s="20">
        <v>46194</v>
      </c>
      <c r="Q117" s="20">
        <v>46162</v>
      </c>
      <c r="R117" s="9" t="s">
        <v>29</v>
      </c>
      <c r="S117" s="9" t="s">
        <v>30</v>
      </c>
      <c r="T117" s="5">
        <v>45744</v>
      </c>
      <c r="U117" s="5">
        <v>45997</v>
      </c>
    </row>
    <row r="118" spans="1:21" ht="28.5" x14ac:dyDescent="0.25">
      <c r="A118" s="2">
        <v>1671</v>
      </c>
      <c r="B118" s="8" t="s">
        <v>106</v>
      </c>
      <c r="C118" s="3">
        <v>94</v>
      </c>
      <c r="D118" s="7" t="s">
        <v>171</v>
      </c>
      <c r="E118" s="9" t="s">
        <v>66</v>
      </c>
      <c r="F118" s="9"/>
      <c r="G118" s="9">
        <v>0</v>
      </c>
      <c r="H118" s="17">
        <v>6.56</v>
      </c>
      <c r="I118" s="18">
        <f t="shared" si="2"/>
        <v>6.9752479999999988</v>
      </c>
      <c r="J118" s="32">
        <f t="shared" si="3"/>
        <v>0</v>
      </c>
      <c r="K118" s="9" t="s">
        <v>108</v>
      </c>
      <c r="L118" s="9" t="s">
        <v>26</v>
      </c>
      <c r="M118" s="9" t="s">
        <v>26</v>
      </c>
      <c r="N118" s="9" t="s">
        <v>27</v>
      </c>
      <c r="O118" s="9" t="s">
        <v>109</v>
      </c>
      <c r="P118" s="20">
        <v>46194</v>
      </c>
      <c r="Q118" s="20">
        <v>46162</v>
      </c>
      <c r="R118" s="9" t="s">
        <v>29</v>
      </c>
      <c r="S118" s="9" t="s">
        <v>30</v>
      </c>
      <c r="T118" s="5">
        <v>45744</v>
      </c>
      <c r="U118" s="5">
        <v>45997</v>
      </c>
    </row>
    <row r="119" spans="1:21" ht="28.5" x14ac:dyDescent="0.25">
      <c r="A119" s="2">
        <v>3939</v>
      </c>
      <c r="B119" s="8" t="s">
        <v>106</v>
      </c>
      <c r="C119" s="3">
        <v>9</v>
      </c>
      <c r="D119" s="7" t="s">
        <v>172</v>
      </c>
      <c r="E119" s="9" t="s">
        <v>24</v>
      </c>
      <c r="F119" s="9"/>
      <c r="G119" s="9">
        <v>20</v>
      </c>
      <c r="H119" s="17">
        <v>29.7</v>
      </c>
      <c r="I119" s="18">
        <f t="shared" si="2"/>
        <v>31.580009999999998</v>
      </c>
      <c r="J119" s="32">
        <f t="shared" si="3"/>
        <v>631.60019999999997</v>
      </c>
      <c r="K119" s="9" t="s">
        <v>108</v>
      </c>
      <c r="L119" s="9" t="s">
        <v>26</v>
      </c>
      <c r="M119" s="9" t="s">
        <v>26</v>
      </c>
      <c r="N119" s="9" t="s">
        <v>27</v>
      </c>
      <c r="O119" s="9" t="s">
        <v>109</v>
      </c>
      <c r="P119" s="20">
        <v>46194</v>
      </c>
      <c r="Q119" s="20">
        <v>46162</v>
      </c>
      <c r="R119" s="9" t="s">
        <v>29</v>
      </c>
      <c r="S119" s="9" t="s">
        <v>30</v>
      </c>
      <c r="T119" s="5">
        <v>45744</v>
      </c>
      <c r="U119" s="5">
        <v>45997</v>
      </c>
    </row>
    <row r="120" spans="1:21" ht="28.5" x14ac:dyDescent="0.25">
      <c r="A120" s="2">
        <v>3625</v>
      </c>
      <c r="B120" s="8" t="s">
        <v>106</v>
      </c>
      <c r="C120" s="3">
        <v>1</v>
      </c>
      <c r="D120" s="7" t="s">
        <v>173</v>
      </c>
      <c r="E120" s="9" t="s">
        <v>24</v>
      </c>
      <c r="F120" s="9"/>
      <c r="G120" s="9">
        <v>3</v>
      </c>
      <c r="H120" s="17">
        <v>51</v>
      </c>
      <c r="I120" s="18">
        <f t="shared" si="2"/>
        <v>54.228299999999997</v>
      </c>
      <c r="J120" s="32">
        <f t="shared" si="3"/>
        <v>162.6849</v>
      </c>
      <c r="K120" s="9" t="s">
        <v>108</v>
      </c>
      <c r="L120" s="9" t="s">
        <v>26</v>
      </c>
      <c r="M120" s="9" t="s">
        <v>26</v>
      </c>
      <c r="N120" s="9" t="s">
        <v>27</v>
      </c>
      <c r="O120" s="9" t="s">
        <v>109</v>
      </c>
      <c r="P120" s="20">
        <v>46194</v>
      </c>
      <c r="Q120" s="20">
        <v>46162</v>
      </c>
      <c r="R120" s="9" t="s">
        <v>29</v>
      </c>
      <c r="S120" s="9" t="s">
        <v>30</v>
      </c>
      <c r="T120" s="5">
        <v>45744</v>
      </c>
      <c r="U120" s="5">
        <v>45997</v>
      </c>
    </row>
    <row r="121" spans="1:21" ht="28.5" x14ac:dyDescent="0.25">
      <c r="A121" s="2">
        <v>3940</v>
      </c>
      <c r="B121" s="8" t="s">
        <v>106</v>
      </c>
      <c r="C121" s="3">
        <v>4</v>
      </c>
      <c r="D121" s="7" t="s">
        <v>174</v>
      </c>
      <c r="E121" s="9" t="s">
        <v>24</v>
      </c>
      <c r="F121" s="9"/>
      <c r="G121" s="9">
        <v>3</v>
      </c>
      <c r="H121" s="17">
        <v>144.44</v>
      </c>
      <c r="I121" s="18">
        <f t="shared" si="2"/>
        <v>153.58305199999998</v>
      </c>
      <c r="J121" s="32">
        <f t="shared" si="3"/>
        <v>460.74915599999997</v>
      </c>
      <c r="K121" s="9" t="s">
        <v>108</v>
      </c>
      <c r="L121" s="9" t="s">
        <v>26</v>
      </c>
      <c r="M121" s="9" t="s">
        <v>26</v>
      </c>
      <c r="N121" s="9" t="s">
        <v>27</v>
      </c>
      <c r="O121" s="9" t="s">
        <v>109</v>
      </c>
      <c r="P121" s="20">
        <v>46194</v>
      </c>
      <c r="Q121" s="20">
        <v>46162</v>
      </c>
      <c r="R121" s="9" t="s">
        <v>29</v>
      </c>
      <c r="S121" s="9" t="s">
        <v>30</v>
      </c>
      <c r="T121" s="5">
        <v>45744</v>
      </c>
      <c r="U121" s="5">
        <v>45997</v>
      </c>
    </row>
    <row r="122" spans="1:21" ht="28.5" x14ac:dyDescent="0.25">
      <c r="A122" s="2">
        <v>3130</v>
      </c>
      <c r="B122" s="8" t="s">
        <v>106</v>
      </c>
      <c r="C122" s="3">
        <v>82</v>
      </c>
      <c r="D122" s="7" t="s">
        <v>175</v>
      </c>
      <c r="E122" s="9" t="s">
        <v>105</v>
      </c>
      <c r="F122" s="9"/>
      <c r="G122" s="9">
        <v>4</v>
      </c>
      <c r="H122" s="17">
        <v>1</v>
      </c>
      <c r="I122" s="18">
        <f t="shared" si="2"/>
        <v>1.0632999999999999</v>
      </c>
      <c r="J122" s="32">
        <f t="shared" si="3"/>
        <v>4.2531999999999996</v>
      </c>
      <c r="K122" s="9" t="s">
        <v>108</v>
      </c>
      <c r="L122" s="9" t="s">
        <v>26</v>
      </c>
      <c r="M122" s="9" t="s">
        <v>26</v>
      </c>
      <c r="N122" s="9" t="s">
        <v>27</v>
      </c>
      <c r="O122" s="9" t="s">
        <v>109</v>
      </c>
      <c r="P122" s="20">
        <v>46194</v>
      </c>
      <c r="Q122" s="20">
        <v>46162</v>
      </c>
      <c r="R122" s="9" t="s">
        <v>29</v>
      </c>
      <c r="S122" s="9" t="s">
        <v>30</v>
      </c>
      <c r="T122" s="5">
        <v>45744</v>
      </c>
      <c r="U122" s="5">
        <v>45997</v>
      </c>
    </row>
    <row r="123" spans="1:21" ht="42.75" x14ac:dyDescent="0.25">
      <c r="A123" s="2">
        <v>327</v>
      </c>
      <c r="B123" s="8" t="s">
        <v>106</v>
      </c>
      <c r="C123" s="3">
        <v>226</v>
      </c>
      <c r="D123" s="7" t="s">
        <v>176</v>
      </c>
      <c r="E123" s="9" t="s">
        <v>177</v>
      </c>
      <c r="F123" s="9"/>
      <c r="G123" s="9">
        <v>0</v>
      </c>
      <c r="H123" s="17">
        <v>0.47</v>
      </c>
      <c r="I123" s="18">
        <f t="shared" si="2"/>
        <v>0.49975099999999995</v>
      </c>
      <c r="J123" s="32">
        <f t="shared" si="3"/>
        <v>0</v>
      </c>
      <c r="K123" s="9" t="s">
        <v>108</v>
      </c>
      <c r="L123" s="9" t="s">
        <v>26</v>
      </c>
      <c r="M123" s="9" t="s">
        <v>26</v>
      </c>
      <c r="N123" s="9" t="s">
        <v>27</v>
      </c>
      <c r="O123" s="9" t="s">
        <v>109</v>
      </c>
      <c r="P123" s="20">
        <v>46194</v>
      </c>
      <c r="Q123" s="20">
        <v>46162</v>
      </c>
      <c r="R123" s="9" t="s">
        <v>29</v>
      </c>
      <c r="S123" s="9" t="s">
        <v>30</v>
      </c>
      <c r="T123" s="5">
        <v>45744</v>
      </c>
      <c r="U123" s="5">
        <v>45997</v>
      </c>
    </row>
    <row r="124" spans="1:21" ht="28.5" x14ac:dyDescent="0.25">
      <c r="A124" s="2">
        <v>3736</v>
      </c>
      <c r="B124" s="8" t="s">
        <v>106</v>
      </c>
      <c r="C124" s="3">
        <v>0</v>
      </c>
      <c r="D124" s="7" t="s">
        <v>178</v>
      </c>
      <c r="E124" s="9" t="s">
        <v>24</v>
      </c>
      <c r="F124" s="9"/>
      <c r="G124" s="9">
        <v>24</v>
      </c>
      <c r="H124" s="17">
        <v>7.21</v>
      </c>
      <c r="I124" s="18">
        <f t="shared" si="2"/>
        <v>7.6663929999999993</v>
      </c>
      <c r="J124" s="32">
        <f t="shared" si="3"/>
        <v>183.99343199999998</v>
      </c>
      <c r="K124" s="9" t="s">
        <v>108</v>
      </c>
      <c r="L124" s="9" t="s">
        <v>26</v>
      </c>
      <c r="M124" s="9" t="s">
        <v>26</v>
      </c>
      <c r="N124" s="9" t="s">
        <v>27</v>
      </c>
      <c r="O124" s="9" t="s">
        <v>109</v>
      </c>
      <c r="P124" s="20">
        <v>46194</v>
      </c>
      <c r="Q124" s="20">
        <v>46162</v>
      </c>
      <c r="R124" s="9" t="s">
        <v>29</v>
      </c>
      <c r="S124" s="9" t="s">
        <v>30</v>
      </c>
      <c r="T124" s="5">
        <v>45744</v>
      </c>
      <c r="U124" s="5">
        <v>45997</v>
      </c>
    </row>
    <row r="125" spans="1:21" ht="28.5" x14ac:dyDescent="0.25">
      <c r="A125" s="2">
        <v>1534</v>
      </c>
      <c r="B125" s="8" t="s">
        <v>106</v>
      </c>
      <c r="C125" s="3">
        <v>8</v>
      </c>
      <c r="D125" s="7" t="s">
        <v>179</v>
      </c>
      <c r="E125" s="9" t="s">
        <v>24</v>
      </c>
      <c r="F125" s="9"/>
      <c r="G125" s="9">
        <v>15</v>
      </c>
      <c r="H125" s="17">
        <v>3.7749999999999999</v>
      </c>
      <c r="I125" s="18">
        <f t="shared" si="2"/>
        <v>4.0139574999999992</v>
      </c>
      <c r="J125" s="32">
        <f t="shared" si="3"/>
        <v>60.20936249999999</v>
      </c>
      <c r="K125" s="9" t="s">
        <v>108</v>
      </c>
      <c r="L125" s="9" t="s">
        <v>26</v>
      </c>
      <c r="M125" s="9" t="s">
        <v>26</v>
      </c>
      <c r="N125" s="9" t="s">
        <v>27</v>
      </c>
      <c r="O125" s="9" t="s">
        <v>109</v>
      </c>
      <c r="P125" s="20">
        <v>46194</v>
      </c>
      <c r="Q125" s="20">
        <v>46162</v>
      </c>
      <c r="R125" s="9" t="s">
        <v>29</v>
      </c>
      <c r="S125" s="9" t="s">
        <v>30</v>
      </c>
      <c r="T125" s="5">
        <v>45744</v>
      </c>
      <c r="U125" s="5">
        <v>45997</v>
      </c>
    </row>
    <row r="126" spans="1:21" ht="28.5" x14ac:dyDescent="0.25">
      <c r="A126" s="2" t="s">
        <v>35</v>
      </c>
      <c r="B126" s="8" t="s">
        <v>106</v>
      </c>
      <c r="C126" s="3">
        <v>0</v>
      </c>
      <c r="D126" s="7" t="s">
        <v>180</v>
      </c>
      <c r="E126" s="9" t="s">
        <v>24</v>
      </c>
      <c r="F126" s="9"/>
      <c r="G126" s="9">
        <v>12</v>
      </c>
      <c r="H126" s="17">
        <v>11.7</v>
      </c>
      <c r="I126" s="18">
        <f t="shared" si="2"/>
        <v>12.440609999999998</v>
      </c>
      <c r="J126" s="32">
        <f t="shared" si="3"/>
        <v>149.28731999999997</v>
      </c>
      <c r="K126" s="9" t="s">
        <v>108</v>
      </c>
      <c r="L126" s="9" t="s">
        <v>26</v>
      </c>
      <c r="M126" s="9" t="s">
        <v>26</v>
      </c>
      <c r="N126" s="9" t="s">
        <v>27</v>
      </c>
      <c r="O126" s="9" t="s">
        <v>109</v>
      </c>
      <c r="P126" s="20">
        <v>46194</v>
      </c>
      <c r="Q126" s="20">
        <v>46162</v>
      </c>
      <c r="R126" s="9" t="s">
        <v>29</v>
      </c>
      <c r="S126" s="9" t="s">
        <v>30</v>
      </c>
      <c r="T126" s="5">
        <v>45744</v>
      </c>
      <c r="U126" s="5">
        <v>45997</v>
      </c>
    </row>
    <row r="127" spans="1:21" ht="28.5" x14ac:dyDescent="0.25">
      <c r="A127" s="2" t="s">
        <v>35</v>
      </c>
      <c r="B127" s="8" t="s">
        <v>106</v>
      </c>
      <c r="C127" s="3">
        <v>0</v>
      </c>
      <c r="D127" s="7" t="s">
        <v>181</v>
      </c>
      <c r="E127" s="9" t="s">
        <v>24</v>
      </c>
      <c r="F127" s="9"/>
      <c r="G127" s="9"/>
      <c r="H127" s="17">
        <v>11.7</v>
      </c>
      <c r="I127" s="18">
        <f t="shared" si="2"/>
        <v>12.440609999999998</v>
      </c>
      <c r="J127" s="32">
        <f t="shared" si="3"/>
        <v>0</v>
      </c>
      <c r="K127" s="9" t="s">
        <v>108</v>
      </c>
      <c r="L127" s="9" t="s">
        <v>26</v>
      </c>
      <c r="M127" s="9" t="s">
        <v>26</v>
      </c>
      <c r="N127" s="9" t="s">
        <v>27</v>
      </c>
      <c r="O127" s="9" t="s">
        <v>109</v>
      </c>
      <c r="P127" s="20">
        <v>46194</v>
      </c>
      <c r="Q127" s="20">
        <v>46162</v>
      </c>
      <c r="R127" s="9" t="s">
        <v>29</v>
      </c>
      <c r="S127" s="9" t="s">
        <v>30</v>
      </c>
      <c r="T127" s="5">
        <v>45744</v>
      </c>
      <c r="U127" s="5">
        <v>45997</v>
      </c>
    </row>
    <row r="128" spans="1:21" ht="28.5" x14ac:dyDescent="0.25">
      <c r="A128" s="2" t="s">
        <v>35</v>
      </c>
      <c r="B128" s="8" t="s">
        <v>106</v>
      </c>
      <c r="C128" s="3">
        <v>0</v>
      </c>
      <c r="D128" s="7" t="s">
        <v>182</v>
      </c>
      <c r="E128" s="9" t="s">
        <v>24</v>
      </c>
      <c r="F128" s="9"/>
      <c r="G128" s="9">
        <v>12</v>
      </c>
      <c r="H128" s="17">
        <v>11.7</v>
      </c>
      <c r="I128" s="18">
        <f t="shared" si="2"/>
        <v>12.440609999999998</v>
      </c>
      <c r="J128" s="32">
        <f t="shared" si="3"/>
        <v>149.28731999999997</v>
      </c>
      <c r="K128" s="9" t="s">
        <v>108</v>
      </c>
      <c r="L128" s="9" t="s">
        <v>26</v>
      </c>
      <c r="M128" s="9" t="s">
        <v>26</v>
      </c>
      <c r="N128" s="9" t="s">
        <v>27</v>
      </c>
      <c r="O128" s="9" t="s">
        <v>109</v>
      </c>
      <c r="P128" s="20">
        <v>46194</v>
      </c>
      <c r="Q128" s="20">
        <v>46162</v>
      </c>
      <c r="R128" s="9" t="s">
        <v>29</v>
      </c>
      <c r="S128" s="9" t="s">
        <v>30</v>
      </c>
      <c r="T128" s="5">
        <v>45744</v>
      </c>
      <c r="U128" s="5">
        <v>45997</v>
      </c>
    </row>
    <row r="129" spans="1:21" ht="28.5" x14ac:dyDescent="0.25">
      <c r="A129" s="2" t="s">
        <v>35</v>
      </c>
      <c r="B129" s="8" t="s">
        <v>106</v>
      </c>
      <c r="C129" s="3">
        <v>0</v>
      </c>
      <c r="D129" s="7" t="s">
        <v>183</v>
      </c>
      <c r="E129" s="9" t="s">
        <v>24</v>
      </c>
      <c r="F129" s="9"/>
      <c r="G129" s="9">
        <v>10</v>
      </c>
      <c r="H129" s="17">
        <v>11.7</v>
      </c>
      <c r="I129" s="18">
        <f t="shared" si="2"/>
        <v>12.440609999999998</v>
      </c>
      <c r="J129" s="32">
        <f t="shared" si="3"/>
        <v>124.40609999999998</v>
      </c>
      <c r="K129" s="9" t="s">
        <v>108</v>
      </c>
      <c r="L129" s="9" t="s">
        <v>26</v>
      </c>
      <c r="M129" s="9" t="s">
        <v>26</v>
      </c>
      <c r="N129" s="9" t="s">
        <v>27</v>
      </c>
      <c r="O129" s="9" t="s">
        <v>109</v>
      </c>
      <c r="P129" s="20">
        <v>46194</v>
      </c>
      <c r="Q129" s="20">
        <v>46162</v>
      </c>
      <c r="R129" s="9" t="s">
        <v>29</v>
      </c>
      <c r="S129" s="9" t="s">
        <v>30</v>
      </c>
      <c r="T129" s="5">
        <v>45744</v>
      </c>
      <c r="U129" s="5">
        <v>45997</v>
      </c>
    </row>
    <row r="130" spans="1:21" ht="71.25" x14ac:dyDescent="0.25">
      <c r="A130" s="2">
        <v>3220</v>
      </c>
      <c r="B130" s="8" t="s">
        <v>106</v>
      </c>
      <c r="C130" s="3">
        <v>312</v>
      </c>
      <c r="D130" s="7" t="s">
        <v>184</v>
      </c>
      <c r="E130" s="9" t="s">
        <v>24</v>
      </c>
      <c r="F130" s="9"/>
      <c r="G130" s="9">
        <v>250</v>
      </c>
      <c r="H130" s="17">
        <v>4.8600000000000003</v>
      </c>
      <c r="I130" s="18">
        <f t="shared" si="2"/>
        <v>5.1676380000000002</v>
      </c>
      <c r="J130" s="32">
        <f t="shared" si="3"/>
        <v>1291.9095</v>
      </c>
      <c r="K130" s="9" t="s">
        <v>108</v>
      </c>
      <c r="L130" s="9" t="s">
        <v>26</v>
      </c>
      <c r="M130" s="9" t="s">
        <v>26</v>
      </c>
      <c r="N130" s="9" t="s">
        <v>27</v>
      </c>
      <c r="O130" s="9" t="s">
        <v>109</v>
      </c>
      <c r="P130" s="20">
        <v>46194</v>
      </c>
      <c r="Q130" s="20">
        <v>46162</v>
      </c>
      <c r="R130" s="9" t="s">
        <v>29</v>
      </c>
      <c r="S130" s="9" t="s">
        <v>30</v>
      </c>
      <c r="T130" s="5">
        <v>45744</v>
      </c>
      <c r="U130" s="5">
        <v>45997</v>
      </c>
    </row>
    <row r="131" spans="1:21" ht="28.5" x14ac:dyDescent="0.25">
      <c r="A131" s="2">
        <v>3019</v>
      </c>
      <c r="B131" s="8" t="s">
        <v>106</v>
      </c>
      <c r="C131" s="3">
        <v>17</v>
      </c>
      <c r="D131" s="7" t="s">
        <v>185</v>
      </c>
      <c r="E131" s="9" t="s">
        <v>24</v>
      </c>
      <c r="F131" s="9"/>
      <c r="G131" s="9">
        <v>12</v>
      </c>
      <c r="H131" s="17">
        <v>4.633</v>
      </c>
      <c r="I131" s="18">
        <f t="shared" ref="I131:I160" si="4">1.0633*H131</f>
        <v>4.9262688999999993</v>
      </c>
      <c r="J131" s="32">
        <f t="shared" si="3"/>
        <v>59.115226799999988</v>
      </c>
      <c r="K131" s="9" t="s">
        <v>108</v>
      </c>
      <c r="L131" s="9" t="s">
        <v>26</v>
      </c>
      <c r="M131" s="9" t="s">
        <v>26</v>
      </c>
      <c r="N131" s="9" t="s">
        <v>27</v>
      </c>
      <c r="O131" s="9" t="s">
        <v>109</v>
      </c>
      <c r="P131" s="20">
        <v>46194</v>
      </c>
      <c r="Q131" s="20">
        <v>46162</v>
      </c>
      <c r="R131" s="9" t="s">
        <v>29</v>
      </c>
      <c r="S131" s="9" t="s">
        <v>30</v>
      </c>
      <c r="T131" s="5">
        <v>45744</v>
      </c>
      <c r="U131" s="5">
        <v>45997</v>
      </c>
    </row>
    <row r="132" spans="1:21" ht="28.5" x14ac:dyDescent="0.25">
      <c r="A132" s="2">
        <v>3021</v>
      </c>
      <c r="B132" s="8" t="s">
        <v>106</v>
      </c>
      <c r="C132" s="3">
        <v>27</v>
      </c>
      <c r="D132" s="7" t="s">
        <v>186</v>
      </c>
      <c r="E132" s="9" t="s">
        <v>24</v>
      </c>
      <c r="F132" s="9"/>
      <c r="G132" s="9">
        <v>12</v>
      </c>
      <c r="H132" s="17">
        <v>4.633</v>
      </c>
      <c r="I132" s="18">
        <f t="shared" si="4"/>
        <v>4.9262688999999993</v>
      </c>
      <c r="J132" s="32">
        <f t="shared" si="3"/>
        <v>59.115226799999988</v>
      </c>
      <c r="K132" s="9" t="s">
        <v>108</v>
      </c>
      <c r="L132" s="9" t="s">
        <v>26</v>
      </c>
      <c r="M132" s="9" t="s">
        <v>26</v>
      </c>
      <c r="N132" s="9" t="s">
        <v>27</v>
      </c>
      <c r="O132" s="9" t="s">
        <v>109</v>
      </c>
      <c r="P132" s="20">
        <v>46194</v>
      </c>
      <c r="Q132" s="20">
        <v>46162</v>
      </c>
      <c r="R132" s="9" t="s">
        <v>29</v>
      </c>
      <c r="S132" s="9" t="s">
        <v>30</v>
      </c>
      <c r="T132" s="5">
        <v>45744</v>
      </c>
      <c r="U132" s="5">
        <v>45997</v>
      </c>
    </row>
    <row r="133" spans="1:21" ht="28.5" x14ac:dyDescent="0.25">
      <c r="A133" s="2">
        <v>3020</v>
      </c>
      <c r="B133" s="8" t="s">
        <v>106</v>
      </c>
      <c r="C133" s="3">
        <v>28</v>
      </c>
      <c r="D133" s="7" t="s">
        <v>187</v>
      </c>
      <c r="E133" s="9" t="s">
        <v>24</v>
      </c>
      <c r="F133" s="9"/>
      <c r="G133" s="9">
        <v>12</v>
      </c>
      <c r="H133" s="17">
        <v>4.633</v>
      </c>
      <c r="I133" s="18">
        <f t="shared" si="4"/>
        <v>4.9262688999999993</v>
      </c>
      <c r="J133" s="32">
        <f t="shared" ref="J133:J196" si="5">I133*G133</f>
        <v>59.115226799999988</v>
      </c>
      <c r="K133" s="9" t="s">
        <v>108</v>
      </c>
      <c r="L133" s="9" t="s">
        <v>26</v>
      </c>
      <c r="M133" s="9" t="s">
        <v>26</v>
      </c>
      <c r="N133" s="9" t="s">
        <v>27</v>
      </c>
      <c r="O133" s="9" t="s">
        <v>109</v>
      </c>
      <c r="P133" s="20">
        <v>46194</v>
      </c>
      <c r="Q133" s="20">
        <v>46162</v>
      </c>
      <c r="R133" s="9" t="s">
        <v>29</v>
      </c>
      <c r="S133" s="9" t="s">
        <v>30</v>
      </c>
      <c r="T133" s="5">
        <v>45744</v>
      </c>
      <c r="U133" s="5">
        <v>45997</v>
      </c>
    </row>
    <row r="134" spans="1:21" ht="28.5" x14ac:dyDescent="0.25">
      <c r="A134" s="2">
        <v>1694</v>
      </c>
      <c r="B134" s="8" t="s">
        <v>106</v>
      </c>
      <c r="C134" s="3">
        <v>19</v>
      </c>
      <c r="D134" s="7" t="s">
        <v>188</v>
      </c>
      <c r="E134" s="9" t="s">
        <v>24</v>
      </c>
      <c r="F134" s="9"/>
      <c r="G134" s="9">
        <v>5</v>
      </c>
      <c r="H134" s="17">
        <v>1.84</v>
      </c>
      <c r="I134" s="18">
        <f t="shared" si="4"/>
        <v>1.956472</v>
      </c>
      <c r="J134" s="32">
        <f t="shared" si="5"/>
        <v>9.7823600000000006</v>
      </c>
      <c r="K134" s="9" t="s">
        <v>108</v>
      </c>
      <c r="L134" s="9" t="s">
        <v>26</v>
      </c>
      <c r="M134" s="9" t="s">
        <v>26</v>
      </c>
      <c r="N134" s="9" t="s">
        <v>27</v>
      </c>
      <c r="O134" s="9" t="s">
        <v>109</v>
      </c>
      <c r="P134" s="20">
        <v>46194</v>
      </c>
      <c r="Q134" s="20">
        <v>46162</v>
      </c>
      <c r="R134" s="9" t="s">
        <v>29</v>
      </c>
      <c r="S134" s="9" t="s">
        <v>30</v>
      </c>
      <c r="T134" s="5">
        <v>45744</v>
      </c>
      <c r="U134" s="5">
        <v>45997</v>
      </c>
    </row>
    <row r="135" spans="1:21" ht="28.5" x14ac:dyDescent="0.25">
      <c r="A135" s="2" t="s">
        <v>89</v>
      </c>
      <c r="B135" s="8" t="s">
        <v>106</v>
      </c>
      <c r="C135" s="3">
        <v>0</v>
      </c>
      <c r="D135" s="7" t="s">
        <v>189</v>
      </c>
      <c r="E135" s="9" t="s">
        <v>190</v>
      </c>
      <c r="F135" s="9"/>
      <c r="G135" s="9">
        <v>100</v>
      </c>
      <c r="H135" s="17">
        <v>2.79</v>
      </c>
      <c r="I135" s="18">
        <f t="shared" si="4"/>
        <v>2.9666069999999998</v>
      </c>
      <c r="J135" s="32">
        <f t="shared" si="5"/>
        <v>296.66069999999996</v>
      </c>
      <c r="K135" s="9" t="s">
        <v>108</v>
      </c>
      <c r="L135" s="9" t="s">
        <v>26</v>
      </c>
      <c r="M135" s="9" t="s">
        <v>26</v>
      </c>
      <c r="N135" s="9" t="s">
        <v>27</v>
      </c>
      <c r="O135" s="9" t="s">
        <v>109</v>
      </c>
      <c r="P135" s="20">
        <v>46194</v>
      </c>
      <c r="Q135" s="20">
        <v>46162</v>
      </c>
      <c r="R135" s="9" t="s">
        <v>29</v>
      </c>
      <c r="S135" s="9" t="s">
        <v>30</v>
      </c>
      <c r="T135" s="5">
        <v>45744</v>
      </c>
      <c r="U135" s="5">
        <v>45997</v>
      </c>
    </row>
    <row r="136" spans="1:21" ht="28.5" x14ac:dyDescent="0.25">
      <c r="A136" s="2">
        <v>1531</v>
      </c>
      <c r="B136" s="8" t="s">
        <v>106</v>
      </c>
      <c r="C136" s="3">
        <v>291</v>
      </c>
      <c r="D136" s="7" t="s">
        <v>191</v>
      </c>
      <c r="E136" s="9" t="s">
        <v>24</v>
      </c>
      <c r="F136" s="9"/>
      <c r="G136" s="9">
        <v>350</v>
      </c>
      <c r="H136" s="17">
        <v>27.513999999999999</v>
      </c>
      <c r="I136" s="18">
        <f t="shared" si="4"/>
        <v>29.255636199999998</v>
      </c>
      <c r="J136" s="32">
        <f t="shared" si="5"/>
        <v>10239.472669999999</v>
      </c>
      <c r="K136" s="9" t="s">
        <v>108</v>
      </c>
      <c r="L136" s="9" t="s">
        <v>26</v>
      </c>
      <c r="M136" s="9" t="s">
        <v>26</v>
      </c>
      <c r="N136" s="9" t="s">
        <v>27</v>
      </c>
      <c r="O136" s="9" t="s">
        <v>109</v>
      </c>
      <c r="P136" s="20">
        <v>46194</v>
      </c>
      <c r="Q136" s="20">
        <v>46162</v>
      </c>
      <c r="R136" s="9" t="s">
        <v>29</v>
      </c>
      <c r="S136" s="9" t="s">
        <v>30</v>
      </c>
      <c r="T136" s="5">
        <v>45744</v>
      </c>
      <c r="U136" s="5">
        <v>45997</v>
      </c>
    </row>
    <row r="137" spans="1:21" ht="28.5" x14ac:dyDescent="0.25">
      <c r="A137" s="2">
        <v>3643</v>
      </c>
      <c r="B137" s="8" t="s">
        <v>106</v>
      </c>
      <c r="C137" s="3">
        <v>50</v>
      </c>
      <c r="D137" s="7" t="s">
        <v>192</v>
      </c>
      <c r="E137" s="9" t="s">
        <v>193</v>
      </c>
      <c r="F137" s="9"/>
      <c r="G137" s="9">
        <v>0</v>
      </c>
      <c r="H137" s="17">
        <v>9.25</v>
      </c>
      <c r="I137" s="18">
        <f t="shared" si="4"/>
        <v>9.8355249999999987</v>
      </c>
      <c r="J137" s="32">
        <f t="shared" si="5"/>
        <v>0</v>
      </c>
      <c r="K137" s="9" t="s">
        <v>108</v>
      </c>
      <c r="L137" s="9" t="s">
        <v>26</v>
      </c>
      <c r="M137" s="9" t="s">
        <v>26</v>
      </c>
      <c r="N137" s="9" t="s">
        <v>27</v>
      </c>
      <c r="O137" s="9" t="s">
        <v>109</v>
      </c>
      <c r="P137" s="20">
        <v>46194</v>
      </c>
      <c r="Q137" s="20">
        <v>46162</v>
      </c>
      <c r="R137" s="9" t="s">
        <v>29</v>
      </c>
      <c r="S137" s="9" t="s">
        <v>30</v>
      </c>
      <c r="T137" s="5">
        <v>45744</v>
      </c>
      <c r="U137" s="5">
        <v>45997</v>
      </c>
    </row>
    <row r="138" spans="1:21" ht="28.5" x14ac:dyDescent="0.25">
      <c r="A138" s="2">
        <v>1887</v>
      </c>
      <c r="B138" s="8" t="s">
        <v>106</v>
      </c>
      <c r="C138" s="3">
        <v>58</v>
      </c>
      <c r="D138" s="7" t="s">
        <v>194</v>
      </c>
      <c r="E138" s="9" t="s">
        <v>40</v>
      </c>
      <c r="F138" s="9"/>
      <c r="G138" s="9">
        <v>0</v>
      </c>
      <c r="H138" s="17">
        <v>19.71</v>
      </c>
      <c r="I138" s="18">
        <f t="shared" si="4"/>
        <v>20.957643000000001</v>
      </c>
      <c r="J138" s="32">
        <f t="shared" si="5"/>
        <v>0</v>
      </c>
      <c r="K138" s="9" t="s">
        <v>108</v>
      </c>
      <c r="L138" s="9" t="s">
        <v>26</v>
      </c>
      <c r="M138" s="9" t="s">
        <v>26</v>
      </c>
      <c r="N138" s="9" t="s">
        <v>27</v>
      </c>
      <c r="O138" s="9" t="s">
        <v>109</v>
      </c>
      <c r="P138" s="20">
        <v>46194</v>
      </c>
      <c r="Q138" s="20">
        <v>46162</v>
      </c>
      <c r="R138" s="9" t="s">
        <v>29</v>
      </c>
      <c r="S138" s="9" t="s">
        <v>30</v>
      </c>
      <c r="T138" s="5">
        <v>45744</v>
      </c>
      <c r="U138" s="5">
        <v>45997</v>
      </c>
    </row>
    <row r="139" spans="1:21" ht="28.5" x14ac:dyDescent="0.25">
      <c r="A139" s="2">
        <v>3218</v>
      </c>
      <c r="B139" s="8" t="s">
        <v>106</v>
      </c>
      <c r="C139" s="3">
        <v>27</v>
      </c>
      <c r="D139" s="7" t="s">
        <v>195</v>
      </c>
      <c r="E139" s="9" t="s">
        <v>105</v>
      </c>
      <c r="F139" s="9"/>
      <c r="G139" s="9">
        <v>0</v>
      </c>
      <c r="H139" s="17">
        <v>34.762</v>
      </c>
      <c r="I139" s="18">
        <f t="shared" si="4"/>
        <v>36.962434599999995</v>
      </c>
      <c r="J139" s="32">
        <f t="shared" si="5"/>
        <v>0</v>
      </c>
      <c r="K139" s="9" t="s">
        <v>108</v>
      </c>
      <c r="L139" s="9" t="s">
        <v>26</v>
      </c>
      <c r="M139" s="9" t="s">
        <v>26</v>
      </c>
      <c r="N139" s="9" t="s">
        <v>27</v>
      </c>
      <c r="O139" s="9" t="s">
        <v>109</v>
      </c>
      <c r="P139" s="20">
        <v>46194</v>
      </c>
      <c r="Q139" s="20">
        <v>46162</v>
      </c>
      <c r="R139" s="9" t="s">
        <v>29</v>
      </c>
      <c r="S139" s="9" t="s">
        <v>30</v>
      </c>
      <c r="T139" s="5">
        <v>45744</v>
      </c>
      <c r="U139" s="5">
        <v>45997</v>
      </c>
    </row>
    <row r="140" spans="1:21" ht="28.5" x14ac:dyDescent="0.25">
      <c r="A140" s="2">
        <v>3642</v>
      </c>
      <c r="B140" s="8" t="s">
        <v>106</v>
      </c>
      <c r="C140" s="3">
        <v>107</v>
      </c>
      <c r="D140" s="7" t="s">
        <v>196</v>
      </c>
      <c r="E140" s="9" t="s">
        <v>105</v>
      </c>
      <c r="F140" s="9"/>
      <c r="G140" s="9">
        <v>0</v>
      </c>
      <c r="H140" s="17">
        <v>25.28</v>
      </c>
      <c r="I140" s="18">
        <f t="shared" si="4"/>
        <v>26.880223999999998</v>
      </c>
      <c r="J140" s="32">
        <f t="shared" si="5"/>
        <v>0</v>
      </c>
      <c r="K140" s="9" t="s">
        <v>108</v>
      </c>
      <c r="L140" s="9" t="s">
        <v>26</v>
      </c>
      <c r="M140" s="9" t="s">
        <v>26</v>
      </c>
      <c r="N140" s="9" t="s">
        <v>27</v>
      </c>
      <c r="O140" s="9" t="s">
        <v>109</v>
      </c>
      <c r="P140" s="20">
        <v>46194</v>
      </c>
      <c r="Q140" s="20">
        <v>46162</v>
      </c>
      <c r="R140" s="9" t="s">
        <v>29</v>
      </c>
      <c r="S140" s="9" t="s">
        <v>30</v>
      </c>
      <c r="T140" s="5">
        <v>45744</v>
      </c>
      <c r="U140" s="5">
        <v>45997</v>
      </c>
    </row>
    <row r="141" spans="1:21" ht="28.5" x14ac:dyDescent="0.25">
      <c r="A141" s="2">
        <v>3950</v>
      </c>
      <c r="B141" s="8" t="s">
        <v>106</v>
      </c>
      <c r="C141" s="3">
        <v>9</v>
      </c>
      <c r="D141" s="7" t="s">
        <v>197</v>
      </c>
      <c r="E141" s="9" t="s">
        <v>40</v>
      </c>
      <c r="F141" s="9"/>
      <c r="G141" s="9">
        <v>10</v>
      </c>
      <c r="H141" s="17">
        <v>18.8</v>
      </c>
      <c r="I141" s="18">
        <f t="shared" si="4"/>
        <v>19.99004</v>
      </c>
      <c r="J141" s="32">
        <f t="shared" si="5"/>
        <v>199.90039999999999</v>
      </c>
      <c r="K141" s="9" t="s">
        <v>108</v>
      </c>
      <c r="L141" s="9" t="s">
        <v>26</v>
      </c>
      <c r="M141" s="9" t="s">
        <v>26</v>
      </c>
      <c r="N141" s="9" t="s">
        <v>27</v>
      </c>
      <c r="O141" s="9" t="s">
        <v>109</v>
      </c>
      <c r="P141" s="20">
        <v>46194</v>
      </c>
      <c r="Q141" s="20">
        <v>46162</v>
      </c>
      <c r="R141" s="9" t="s">
        <v>29</v>
      </c>
      <c r="S141" s="9" t="s">
        <v>30</v>
      </c>
      <c r="T141" s="5">
        <v>45744</v>
      </c>
      <c r="U141" s="5">
        <v>45997</v>
      </c>
    </row>
    <row r="142" spans="1:21" ht="28.5" x14ac:dyDescent="0.25">
      <c r="A142" s="2">
        <v>3994</v>
      </c>
      <c r="B142" s="8" t="s">
        <v>106</v>
      </c>
      <c r="C142" s="3">
        <v>8</v>
      </c>
      <c r="D142" s="7" t="s">
        <v>198</v>
      </c>
      <c r="E142" s="9" t="s">
        <v>199</v>
      </c>
      <c r="F142" s="9"/>
      <c r="G142" s="9">
        <v>10</v>
      </c>
      <c r="H142" s="17">
        <v>18.8</v>
      </c>
      <c r="I142" s="18">
        <f t="shared" si="4"/>
        <v>19.99004</v>
      </c>
      <c r="J142" s="32">
        <f t="shared" si="5"/>
        <v>199.90039999999999</v>
      </c>
      <c r="K142" s="9" t="s">
        <v>108</v>
      </c>
      <c r="L142" s="9" t="s">
        <v>26</v>
      </c>
      <c r="M142" s="9" t="s">
        <v>26</v>
      </c>
      <c r="N142" s="9" t="s">
        <v>27</v>
      </c>
      <c r="O142" s="9" t="s">
        <v>109</v>
      </c>
      <c r="P142" s="20">
        <v>46194</v>
      </c>
      <c r="Q142" s="20">
        <v>46162</v>
      </c>
      <c r="R142" s="9" t="s">
        <v>29</v>
      </c>
      <c r="S142" s="9" t="s">
        <v>30</v>
      </c>
      <c r="T142" s="5">
        <v>45744</v>
      </c>
      <c r="U142" s="5">
        <v>45997</v>
      </c>
    </row>
    <row r="143" spans="1:21" ht="28.5" x14ac:dyDescent="0.25">
      <c r="A143" s="2">
        <v>3952</v>
      </c>
      <c r="B143" s="8" t="s">
        <v>106</v>
      </c>
      <c r="C143" s="3">
        <v>10</v>
      </c>
      <c r="D143" s="7" t="s">
        <v>200</v>
      </c>
      <c r="E143" s="9" t="s">
        <v>40</v>
      </c>
      <c r="F143" s="9"/>
      <c r="G143" s="9">
        <v>10</v>
      </c>
      <c r="H143" s="17">
        <v>39.9</v>
      </c>
      <c r="I143" s="18">
        <f t="shared" si="4"/>
        <v>42.425669999999997</v>
      </c>
      <c r="J143" s="32">
        <f t="shared" si="5"/>
        <v>424.25669999999997</v>
      </c>
      <c r="K143" s="9" t="s">
        <v>108</v>
      </c>
      <c r="L143" s="9" t="s">
        <v>26</v>
      </c>
      <c r="M143" s="9" t="s">
        <v>26</v>
      </c>
      <c r="N143" s="9" t="s">
        <v>27</v>
      </c>
      <c r="O143" s="9" t="s">
        <v>109</v>
      </c>
      <c r="P143" s="20">
        <v>46194</v>
      </c>
      <c r="Q143" s="20">
        <v>46162</v>
      </c>
      <c r="R143" s="9" t="s">
        <v>29</v>
      </c>
      <c r="S143" s="9" t="s">
        <v>30</v>
      </c>
      <c r="T143" s="5">
        <v>45744</v>
      </c>
      <c r="U143" s="5">
        <v>45997</v>
      </c>
    </row>
    <row r="144" spans="1:21" ht="28.5" x14ac:dyDescent="0.25">
      <c r="A144" s="2">
        <v>3949</v>
      </c>
      <c r="B144" s="8" t="s">
        <v>106</v>
      </c>
      <c r="C144" s="3">
        <v>8</v>
      </c>
      <c r="D144" s="7" t="s">
        <v>201</v>
      </c>
      <c r="E144" s="9" t="s">
        <v>40</v>
      </c>
      <c r="F144" s="9"/>
      <c r="G144" s="9">
        <v>10</v>
      </c>
      <c r="H144" s="17">
        <v>18.8</v>
      </c>
      <c r="I144" s="18">
        <f t="shared" si="4"/>
        <v>19.99004</v>
      </c>
      <c r="J144" s="32">
        <f t="shared" si="5"/>
        <v>199.90039999999999</v>
      </c>
      <c r="K144" s="9" t="s">
        <v>108</v>
      </c>
      <c r="L144" s="9" t="s">
        <v>26</v>
      </c>
      <c r="M144" s="9" t="s">
        <v>26</v>
      </c>
      <c r="N144" s="9" t="s">
        <v>27</v>
      </c>
      <c r="O144" s="9" t="s">
        <v>109</v>
      </c>
      <c r="P144" s="20">
        <v>46194</v>
      </c>
      <c r="Q144" s="20">
        <v>46162</v>
      </c>
      <c r="R144" s="9" t="s">
        <v>29</v>
      </c>
      <c r="S144" s="9" t="s">
        <v>30</v>
      </c>
      <c r="T144" s="5">
        <v>45744</v>
      </c>
      <c r="U144" s="5">
        <v>45997</v>
      </c>
    </row>
    <row r="145" spans="1:21" ht="28.5" x14ac:dyDescent="0.25">
      <c r="A145" s="2">
        <v>3951</v>
      </c>
      <c r="B145" s="8" t="s">
        <v>106</v>
      </c>
      <c r="C145" s="3">
        <v>9</v>
      </c>
      <c r="D145" s="7" t="s">
        <v>202</v>
      </c>
      <c r="E145" s="9" t="s">
        <v>40</v>
      </c>
      <c r="F145" s="9"/>
      <c r="G145" s="9">
        <v>10</v>
      </c>
      <c r="H145" s="17">
        <v>18.8</v>
      </c>
      <c r="I145" s="18">
        <f t="shared" si="4"/>
        <v>19.99004</v>
      </c>
      <c r="J145" s="32">
        <f t="shared" si="5"/>
        <v>199.90039999999999</v>
      </c>
      <c r="K145" s="9" t="s">
        <v>108</v>
      </c>
      <c r="L145" s="9" t="s">
        <v>26</v>
      </c>
      <c r="M145" s="9" t="s">
        <v>26</v>
      </c>
      <c r="N145" s="9" t="s">
        <v>27</v>
      </c>
      <c r="O145" s="9" t="s">
        <v>109</v>
      </c>
      <c r="P145" s="20">
        <v>46194</v>
      </c>
      <c r="Q145" s="20">
        <v>46162</v>
      </c>
      <c r="R145" s="9" t="s">
        <v>29</v>
      </c>
      <c r="S145" s="9" t="s">
        <v>30</v>
      </c>
      <c r="T145" s="5">
        <v>45744</v>
      </c>
      <c r="U145" s="5">
        <v>45997</v>
      </c>
    </row>
    <row r="146" spans="1:21" ht="28.5" x14ac:dyDescent="0.25">
      <c r="A146" s="2">
        <v>1695</v>
      </c>
      <c r="B146" s="8" t="s">
        <v>106</v>
      </c>
      <c r="C146" s="3">
        <v>1</v>
      </c>
      <c r="D146" s="7" t="s">
        <v>203</v>
      </c>
      <c r="E146" s="9" t="s">
        <v>24</v>
      </c>
      <c r="F146" s="9"/>
      <c r="G146" s="9">
        <v>10</v>
      </c>
      <c r="H146" s="17">
        <v>13.32</v>
      </c>
      <c r="I146" s="18">
        <f t="shared" si="4"/>
        <v>14.163155999999999</v>
      </c>
      <c r="J146" s="32">
        <f t="shared" si="5"/>
        <v>141.63155999999998</v>
      </c>
      <c r="K146" s="9" t="s">
        <v>108</v>
      </c>
      <c r="L146" s="9" t="s">
        <v>26</v>
      </c>
      <c r="M146" s="9" t="s">
        <v>26</v>
      </c>
      <c r="N146" s="9" t="s">
        <v>27</v>
      </c>
      <c r="O146" s="9" t="s">
        <v>109</v>
      </c>
      <c r="P146" s="20">
        <v>46194</v>
      </c>
      <c r="Q146" s="20">
        <v>46162</v>
      </c>
      <c r="R146" s="9" t="s">
        <v>29</v>
      </c>
      <c r="S146" s="9" t="s">
        <v>30</v>
      </c>
      <c r="T146" s="5">
        <v>45744</v>
      </c>
      <c r="U146" s="5">
        <v>45997</v>
      </c>
    </row>
    <row r="147" spans="1:21" ht="28.5" x14ac:dyDescent="0.25">
      <c r="A147" s="2">
        <v>2016</v>
      </c>
      <c r="B147" s="8" t="s">
        <v>106</v>
      </c>
      <c r="C147" s="3">
        <v>23</v>
      </c>
      <c r="D147" s="7" t="s">
        <v>204</v>
      </c>
      <c r="E147" s="9" t="s">
        <v>40</v>
      </c>
      <c r="F147" s="9"/>
      <c r="G147" s="9">
        <v>40</v>
      </c>
      <c r="H147" s="17">
        <v>17.2</v>
      </c>
      <c r="I147" s="18">
        <f t="shared" si="4"/>
        <v>18.288759999999996</v>
      </c>
      <c r="J147" s="32">
        <f t="shared" si="5"/>
        <v>731.55039999999985</v>
      </c>
      <c r="K147" s="9" t="s">
        <v>108</v>
      </c>
      <c r="L147" s="9" t="s">
        <v>26</v>
      </c>
      <c r="M147" s="9" t="s">
        <v>26</v>
      </c>
      <c r="N147" s="9" t="s">
        <v>27</v>
      </c>
      <c r="O147" s="9" t="s">
        <v>109</v>
      </c>
      <c r="P147" s="20">
        <v>46194</v>
      </c>
      <c r="Q147" s="20">
        <v>46162</v>
      </c>
      <c r="R147" s="9" t="s">
        <v>29</v>
      </c>
      <c r="S147" s="9" t="s">
        <v>30</v>
      </c>
      <c r="T147" s="5">
        <v>45744</v>
      </c>
      <c r="U147" s="5">
        <v>45997</v>
      </c>
    </row>
    <row r="148" spans="1:21" ht="28.5" x14ac:dyDescent="0.25">
      <c r="A148" s="2">
        <v>3213</v>
      </c>
      <c r="B148" s="8" t="s">
        <v>106</v>
      </c>
      <c r="C148" s="3">
        <v>41</v>
      </c>
      <c r="D148" s="7" t="s">
        <v>205</v>
      </c>
      <c r="E148" s="9" t="s">
        <v>24</v>
      </c>
      <c r="F148" s="9"/>
      <c r="G148" s="9">
        <v>30</v>
      </c>
      <c r="H148" s="17">
        <v>2.9319999999999999</v>
      </c>
      <c r="I148" s="18">
        <f t="shared" si="4"/>
        <v>3.1175955999999996</v>
      </c>
      <c r="J148" s="32">
        <f t="shared" si="5"/>
        <v>93.527867999999984</v>
      </c>
      <c r="K148" s="9" t="s">
        <v>108</v>
      </c>
      <c r="L148" s="9" t="s">
        <v>26</v>
      </c>
      <c r="M148" s="9" t="s">
        <v>26</v>
      </c>
      <c r="N148" s="9" t="s">
        <v>27</v>
      </c>
      <c r="O148" s="9" t="s">
        <v>109</v>
      </c>
      <c r="P148" s="20">
        <v>46194</v>
      </c>
      <c r="Q148" s="20">
        <v>46162</v>
      </c>
      <c r="R148" s="9" t="s">
        <v>29</v>
      </c>
      <c r="S148" s="9" t="s">
        <v>30</v>
      </c>
      <c r="T148" s="5">
        <v>45744</v>
      </c>
      <c r="U148" s="5">
        <v>45997</v>
      </c>
    </row>
    <row r="149" spans="1:21" ht="28.5" x14ac:dyDescent="0.25">
      <c r="A149" s="2">
        <v>348</v>
      </c>
      <c r="B149" s="8" t="s">
        <v>106</v>
      </c>
      <c r="C149" s="3">
        <v>248</v>
      </c>
      <c r="D149" s="7" t="s">
        <v>206</v>
      </c>
      <c r="E149" s="9" t="s">
        <v>24</v>
      </c>
      <c r="F149" s="9"/>
      <c r="G149" s="9">
        <v>0</v>
      </c>
      <c r="H149" s="17">
        <v>3</v>
      </c>
      <c r="I149" s="18">
        <f t="shared" si="4"/>
        <v>3.1898999999999997</v>
      </c>
      <c r="J149" s="32">
        <f t="shared" si="5"/>
        <v>0</v>
      </c>
      <c r="K149" s="9" t="s">
        <v>108</v>
      </c>
      <c r="L149" s="9" t="s">
        <v>26</v>
      </c>
      <c r="M149" s="9" t="s">
        <v>26</v>
      </c>
      <c r="N149" s="9" t="s">
        <v>27</v>
      </c>
      <c r="O149" s="9" t="s">
        <v>109</v>
      </c>
      <c r="P149" s="20">
        <v>46194</v>
      </c>
      <c r="Q149" s="20">
        <v>46162</v>
      </c>
      <c r="R149" s="9" t="s">
        <v>29</v>
      </c>
      <c r="S149" s="9" t="s">
        <v>30</v>
      </c>
      <c r="T149" s="5">
        <v>45744</v>
      </c>
      <c r="U149" s="5">
        <v>45997</v>
      </c>
    </row>
    <row r="150" spans="1:21" ht="42.75" x14ac:dyDescent="0.25">
      <c r="A150" s="2">
        <v>3931</v>
      </c>
      <c r="B150" s="8" t="s">
        <v>106</v>
      </c>
      <c r="C150" s="3">
        <v>25</v>
      </c>
      <c r="D150" s="7" t="s">
        <v>207</v>
      </c>
      <c r="E150" s="9" t="s">
        <v>24</v>
      </c>
      <c r="F150" s="9"/>
      <c r="G150" s="9">
        <v>20</v>
      </c>
      <c r="H150" s="17">
        <v>7.12</v>
      </c>
      <c r="I150" s="18">
        <f t="shared" si="4"/>
        <v>7.5706959999999999</v>
      </c>
      <c r="J150" s="32">
        <f t="shared" si="5"/>
        <v>151.41391999999999</v>
      </c>
      <c r="K150" s="9" t="s">
        <v>108</v>
      </c>
      <c r="L150" s="9" t="s">
        <v>26</v>
      </c>
      <c r="M150" s="9" t="s">
        <v>26</v>
      </c>
      <c r="N150" s="9" t="s">
        <v>27</v>
      </c>
      <c r="O150" s="9" t="s">
        <v>109</v>
      </c>
      <c r="P150" s="20">
        <v>46194</v>
      </c>
      <c r="Q150" s="20">
        <v>46162</v>
      </c>
      <c r="R150" s="9" t="s">
        <v>29</v>
      </c>
      <c r="S150" s="9" t="s">
        <v>30</v>
      </c>
      <c r="T150" s="5">
        <v>45744</v>
      </c>
      <c r="U150" s="5">
        <v>45997</v>
      </c>
    </row>
    <row r="151" spans="1:21" ht="28.5" x14ac:dyDescent="0.25">
      <c r="A151" s="2">
        <v>407</v>
      </c>
      <c r="B151" s="8" t="s">
        <v>106</v>
      </c>
      <c r="C151" s="3">
        <v>87</v>
      </c>
      <c r="D151" s="7" t="s">
        <v>208</v>
      </c>
      <c r="E151" s="9" t="s">
        <v>24</v>
      </c>
      <c r="F151" s="9"/>
      <c r="G151" s="9">
        <v>100</v>
      </c>
      <c r="H151" s="17">
        <v>13.477</v>
      </c>
      <c r="I151" s="18">
        <f t="shared" si="4"/>
        <v>14.330094099999998</v>
      </c>
      <c r="J151" s="32">
        <f t="shared" si="5"/>
        <v>1433.0094099999999</v>
      </c>
      <c r="K151" s="9" t="s">
        <v>108</v>
      </c>
      <c r="L151" s="9" t="s">
        <v>26</v>
      </c>
      <c r="M151" s="9" t="s">
        <v>26</v>
      </c>
      <c r="N151" s="9" t="s">
        <v>27</v>
      </c>
      <c r="O151" s="9" t="s">
        <v>109</v>
      </c>
      <c r="P151" s="20">
        <v>46194</v>
      </c>
      <c r="Q151" s="20">
        <v>46162</v>
      </c>
      <c r="R151" s="9" t="s">
        <v>29</v>
      </c>
      <c r="S151" s="9" t="s">
        <v>30</v>
      </c>
      <c r="T151" s="5">
        <v>45744</v>
      </c>
      <c r="U151" s="5">
        <v>45997</v>
      </c>
    </row>
    <row r="152" spans="1:21" ht="28.5" x14ac:dyDescent="0.25">
      <c r="A152" s="2">
        <v>4029</v>
      </c>
      <c r="B152" s="8" t="s">
        <v>106</v>
      </c>
      <c r="C152" s="3">
        <v>1</v>
      </c>
      <c r="D152" s="7" t="s">
        <v>209</v>
      </c>
      <c r="E152" s="9" t="s">
        <v>24</v>
      </c>
      <c r="F152" s="9"/>
      <c r="G152" s="9">
        <v>15</v>
      </c>
      <c r="H152" s="17">
        <v>19.934999999999999</v>
      </c>
      <c r="I152" s="18">
        <f t="shared" si="4"/>
        <v>21.196885499999997</v>
      </c>
      <c r="J152" s="32">
        <f t="shared" si="5"/>
        <v>317.95328249999994</v>
      </c>
      <c r="K152" s="9" t="s">
        <v>108</v>
      </c>
      <c r="L152" s="9" t="s">
        <v>26</v>
      </c>
      <c r="M152" s="9" t="s">
        <v>26</v>
      </c>
      <c r="N152" s="9" t="s">
        <v>27</v>
      </c>
      <c r="O152" s="9" t="s">
        <v>109</v>
      </c>
      <c r="P152" s="20">
        <v>46194</v>
      </c>
      <c r="Q152" s="20">
        <v>46162</v>
      </c>
      <c r="R152" s="9" t="s">
        <v>29</v>
      </c>
      <c r="S152" s="9" t="s">
        <v>30</v>
      </c>
      <c r="T152" s="5">
        <v>45744</v>
      </c>
      <c r="U152" s="5">
        <v>45997</v>
      </c>
    </row>
    <row r="153" spans="1:21" ht="28.5" x14ac:dyDescent="0.25">
      <c r="A153" s="2">
        <v>3212</v>
      </c>
      <c r="B153" s="8" t="s">
        <v>106</v>
      </c>
      <c r="C153" s="3">
        <v>0</v>
      </c>
      <c r="D153" s="7" t="s">
        <v>210</v>
      </c>
      <c r="E153" s="9" t="s">
        <v>24</v>
      </c>
      <c r="F153" s="9"/>
      <c r="G153" s="9">
        <v>15</v>
      </c>
      <c r="H153" s="17">
        <v>58.255000000000003</v>
      </c>
      <c r="I153" s="18">
        <f t="shared" si="4"/>
        <v>61.942541499999997</v>
      </c>
      <c r="J153" s="32">
        <f t="shared" si="5"/>
        <v>929.13812250000001</v>
      </c>
      <c r="K153" s="9" t="s">
        <v>108</v>
      </c>
      <c r="L153" s="9" t="s">
        <v>26</v>
      </c>
      <c r="M153" s="9" t="s">
        <v>26</v>
      </c>
      <c r="N153" s="9" t="s">
        <v>27</v>
      </c>
      <c r="O153" s="9" t="s">
        <v>109</v>
      </c>
      <c r="P153" s="20">
        <v>46194</v>
      </c>
      <c r="Q153" s="20">
        <v>46162</v>
      </c>
      <c r="R153" s="9" t="s">
        <v>29</v>
      </c>
      <c r="S153" s="9" t="s">
        <v>30</v>
      </c>
      <c r="T153" s="5">
        <v>45744</v>
      </c>
      <c r="U153" s="5">
        <v>45997</v>
      </c>
    </row>
    <row r="154" spans="1:21" ht="28.5" x14ac:dyDescent="0.25">
      <c r="A154" s="2">
        <v>2979</v>
      </c>
      <c r="B154" s="8" t="s">
        <v>106</v>
      </c>
      <c r="C154" s="3">
        <v>241</v>
      </c>
      <c r="D154" s="7" t="s">
        <v>211</v>
      </c>
      <c r="E154" s="9" t="s">
        <v>24</v>
      </c>
      <c r="F154" s="9"/>
      <c r="G154" s="9">
        <v>120</v>
      </c>
      <c r="H154" s="17">
        <v>40.369999999999997</v>
      </c>
      <c r="I154" s="18">
        <f t="shared" si="4"/>
        <v>42.925420999999993</v>
      </c>
      <c r="J154" s="32">
        <f t="shared" si="5"/>
        <v>5151.0505199999989</v>
      </c>
      <c r="K154" s="9" t="s">
        <v>108</v>
      </c>
      <c r="L154" s="9" t="s">
        <v>26</v>
      </c>
      <c r="M154" s="9" t="s">
        <v>26</v>
      </c>
      <c r="N154" s="9" t="s">
        <v>27</v>
      </c>
      <c r="O154" s="9" t="s">
        <v>109</v>
      </c>
      <c r="P154" s="20">
        <v>46194</v>
      </c>
      <c r="Q154" s="20">
        <v>46162</v>
      </c>
      <c r="R154" s="9" t="s">
        <v>29</v>
      </c>
      <c r="S154" s="9" t="s">
        <v>30</v>
      </c>
      <c r="T154" s="5">
        <v>45744</v>
      </c>
      <c r="U154" s="5">
        <v>45997</v>
      </c>
    </row>
    <row r="155" spans="1:21" ht="28.5" x14ac:dyDescent="0.25">
      <c r="A155" s="2">
        <v>2456</v>
      </c>
      <c r="B155" s="8" t="s">
        <v>106</v>
      </c>
      <c r="C155" s="6">
        <v>1468</v>
      </c>
      <c r="D155" s="7" t="s">
        <v>212</v>
      </c>
      <c r="E155" s="9" t="s">
        <v>24</v>
      </c>
      <c r="F155" s="9"/>
      <c r="G155" s="9">
        <v>0</v>
      </c>
      <c r="H155" s="17">
        <v>1.3</v>
      </c>
      <c r="I155" s="18">
        <f t="shared" si="4"/>
        <v>1.38229</v>
      </c>
      <c r="J155" s="32">
        <f t="shared" si="5"/>
        <v>0</v>
      </c>
      <c r="K155" s="9" t="s">
        <v>108</v>
      </c>
      <c r="L155" s="9" t="s">
        <v>26</v>
      </c>
      <c r="M155" s="9" t="s">
        <v>26</v>
      </c>
      <c r="N155" s="9" t="s">
        <v>27</v>
      </c>
      <c r="O155" s="9" t="s">
        <v>109</v>
      </c>
      <c r="P155" s="20">
        <v>46194</v>
      </c>
      <c r="Q155" s="20">
        <v>46162</v>
      </c>
      <c r="R155" s="9" t="s">
        <v>29</v>
      </c>
      <c r="S155" s="9" t="s">
        <v>30</v>
      </c>
      <c r="T155" s="5">
        <v>45744</v>
      </c>
      <c r="U155" s="5">
        <v>45997</v>
      </c>
    </row>
    <row r="156" spans="1:21" ht="28.5" x14ac:dyDescent="0.25">
      <c r="A156" s="2">
        <v>585</v>
      </c>
      <c r="B156" s="8" t="s">
        <v>106</v>
      </c>
      <c r="C156" s="6">
        <v>2531</v>
      </c>
      <c r="D156" s="7" t="s">
        <v>213</v>
      </c>
      <c r="E156" s="9" t="s">
        <v>24</v>
      </c>
      <c r="F156" s="9"/>
      <c r="G156" s="9">
        <v>0</v>
      </c>
      <c r="H156" s="17">
        <v>0.44700000000000001</v>
      </c>
      <c r="I156" s="18">
        <f t="shared" si="4"/>
        <v>0.47529509999999997</v>
      </c>
      <c r="J156" s="32">
        <f t="shared" si="5"/>
        <v>0</v>
      </c>
      <c r="K156" s="9" t="s">
        <v>108</v>
      </c>
      <c r="L156" s="9" t="s">
        <v>26</v>
      </c>
      <c r="M156" s="9" t="s">
        <v>26</v>
      </c>
      <c r="N156" s="9" t="s">
        <v>27</v>
      </c>
      <c r="O156" s="9" t="s">
        <v>109</v>
      </c>
      <c r="P156" s="20">
        <v>46194</v>
      </c>
      <c r="Q156" s="20">
        <v>46162</v>
      </c>
      <c r="R156" s="9" t="s">
        <v>29</v>
      </c>
      <c r="S156" s="9" t="s">
        <v>30</v>
      </c>
      <c r="T156" s="5">
        <v>45744</v>
      </c>
      <c r="U156" s="5">
        <v>45997</v>
      </c>
    </row>
    <row r="157" spans="1:21" ht="28.5" x14ac:dyDescent="0.25">
      <c r="A157" s="2">
        <v>2881</v>
      </c>
      <c r="B157" s="8" t="s">
        <v>106</v>
      </c>
      <c r="C157" s="3">
        <v>3580</v>
      </c>
      <c r="D157" s="7" t="s">
        <v>214</v>
      </c>
      <c r="E157" s="9" t="s">
        <v>24</v>
      </c>
      <c r="F157" s="9"/>
      <c r="G157" s="9">
        <v>0</v>
      </c>
      <c r="H157" s="17">
        <v>0.44700000000000001</v>
      </c>
      <c r="I157" s="18">
        <f t="shared" si="4"/>
        <v>0.47529509999999997</v>
      </c>
      <c r="J157" s="32">
        <f t="shared" si="5"/>
        <v>0</v>
      </c>
      <c r="K157" s="9" t="s">
        <v>108</v>
      </c>
      <c r="L157" s="9" t="s">
        <v>26</v>
      </c>
      <c r="M157" s="9" t="s">
        <v>26</v>
      </c>
      <c r="N157" s="9" t="s">
        <v>27</v>
      </c>
      <c r="O157" s="9" t="s">
        <v>109</v>
      </c>
      <c r="P157" s="20">
        <v>46194</v>
      </c>
      <c r="Q157" s="20">
        <v>46162</v>
      </c>
      <c r="R157" s="9" t="s">
        <v>29</v>
      </c>
      <c r="S157" s="9" t="s">
        <v>30</v>
      </c>
      <c r="T157" s="5">
        <v>45744</v>
      </c>
      <c r="U157" s="5">
        <v>45997</v>
      </c>
    </row>
    <row r="158" spans="1:21" ht="28.5" x14ac:dyDescent="0.25">
      <c r="A158" s="2">
        <v>3666</v>
      </c>
      <c r="B158" s="8" t="s">
        <v>106</v>
      </c>
      <c r="C158" s="3">
        <v>0</v>
      </c>
      <c r="D158" s="7" t="s">
        <v>215</v>
      </c>
      <c r="E158" s="9" t="s">
        <v>24</v>
      </c>
      <c r="F158" s="9"/>
      <c r="G158" s="9">
        <v>200</v>
      </c>
      <c r="H158" s="17">
        <v>3</v>
      </c>
      <c r="I158" s="18">
        <f t="shared" si="4"/>
        <v>3.1898999999999997</v>
      </c>
      <c r="J158" s="32">
        <f t="shared" si="5"/>
        <v>637.9799999999999</v>
      </c>
      <c r="K158" s="9" t="s">
        <v>108</v>
      </c>
      <c r="L158" s="9" t="s">
        <v>26</v>
      </c>
      <c r="M158" s="9" t="s">
        <v>26</v>
      </c>
      <c r="N158" s="9" t="s">
        <v>27</v>
      </c>
      <c r="O158" s="9" t="s">
        <v>109</v>
      </c>
      <c r="P158" s="20">
        <v>46194</v>
      </c>
      <c r="Q158" s="20">
        <v>46162</v>
      </c>
      <c r="R158" s="9" t="s">
        <v>29</v>
      </c>
      <c r="S158" s="9" t="s">
        <v>30</v>
      </c>
      <c r="T158" s="5">
        <v>45744</v>
      </c>
      <c r="U158" s="5">
        <v>45997</v>
      </c>
    </row>
    <row r="159" spans="1:21" ht="28.5" x14ac:dyDescent="0.25">
      <c r="A159" s="2">
        <v>446</v>
      </c>
      <c r="B159" s="8" t="s">
        <v>106</v>
      </c>
      <c r="C159" s="3">
        <v>5</v>
      </c>
      <c r="D159" s="7" t="s">
        <v>216</v>
      </c>
      <c r="E159" s="9" t="s">
        <v>66</v>
      </c>
      <c r="F159" s="9"/>
      <c r="G159" s="9">
        <v>5</v>
      </c>
      <c r="H159" s="17">
        <v>1.786</v>
      </c>
      <c r="I159" s="18">
        <f t="shared" si="4"/>
        <v>1.8990537999999999</v>
      </c>
      <c r="J159" s="32">
        <f t="shared" si="5"/>
        <v>9.4952690000000004</v>
      </c>
      <c r="K159" s="9" t="s">
        <v>108</v>
      </c>
      <c r="L159" s="9" t="s">
        <v>26</v>
      </c>
      <c r="M159" s="9" t="s">
        <v>26</v>
      </c>
      <c r="N159" s="9" t="s">
        <v>27</v>
      </c>
      <c r="O159" s="9" t="s">
        <v>109</v>
      </c>
      <c r="P159" s="20">
        <v>46194</v>
      </c>
      <c r="Q159" s="20">
        <v>46162</v>
      </c>
      <c r="R159" s="9" t="s">
        <v>29</v>
      </c>
      <c r="S159" s="9" t="s">
        <v>30</v>
      </c>
      <c r="T159" s="5">
        <v>45744</v>
      </c>
      <c r="U159" s="5">
        <v>45997</v>
      </c>
    </row>
    <row r="160" spans="1:21" ht="28.5" x14ac:dyDescent="0.25">
      <c r="A160" s="2">
        <v>3944</v>
      </c>
      <c r="B160" s="8" t="s">
        <v>106</v>
      </c>
      <c r="C160" s="3">
        <v>10</v>
      </c>
      <c r="D160" s="7" t="s">
        <v>217</v>
      </c>
      <c r="E160" s="9" t="s">
        <v>24</v>
      </c>
      <c r="F160" s="9"/>
      <c r="G160" s="9">
        <v>5</v>
      </c>
      <c r="H160" s="17">
        <v>54.85</v>
      </c>
      <c r="I160" s="18">
        <f t="shared" si="4"/>
        <v>58.322004999999997</v>
      </c>
      <c r="J160" s="32">
        <f t="shared" si="5"/>
        <v>291.61002500000001</v>
      </c>
      <c r="K160" s="9" t="s">
        <v>108</v>
      </c>
      <c r="L160" s="9" t="s">
        <v>26</v>
      </c>
      <c r="M160" s="9" t="s">
        <v>26</v>
      </c>
      <c r="N160" s="9" t="s">
        <v>27</v>
      </c>
      <c r="O160" s="9" t="s">
        <v>109</v>
      </c>
      <c r="P160" s="20">
        <v>46194</v>
      </c>
      <c r="Q160" s="20">
        <v>46162</v>
      </c>
      <c r="R160" s="9" t="s">
        <v>29</v>
      </c>
      <c r="S160" s="9" t="s">
        <v>30</v>
      </c>
      <c r="T160" s="5">
        <v>45744</v>
      </c>
      <c r="U160" s="5">
        <v>45997</v>
      </c>
    </row>
    <row r="161" spans="1:21" ht="28.5" x14ac:dyDescent="0.25">
      <c r="A161" s="2" t="s">
        <v>35</v>
      </c>
      <c r="B161" s="8" t="s">
        <v>106</v>
      </c>
      <c r="C161" s="3">
        <v>0</v>
      </c>
      <c r="D161" s="7" t="s">
        <v>218</v>
      </c>
      <c r="E161" s="9" t="s">
        <v>24</v>
      </c>
      <c r="F161" s="9"/>
      <c r="G161" s="9">
        <v>5</v>
      </c>
      <c r="H161" s="17">
        <v>179.9</v>
      </c>
      <c r="I161" s="18">
        <f>1.0633*H161</f>
        <v>191.28766999999999</v>
      </c>
      <c r="J161" s="32">
        <f t="shared" si="5"/>
        <v>956.4383499999999</v>
      </c>
      <c r="K161" s="9" t="s">
        <v>108</v>
      </c>
      <c r="L161" s="9" t="s">
        <v>26</v>
      </c>
      <c r="M161" s="9" t="s">
        <v>26</v>
      </c>
      <c r="N161" s="9" t="s">
        <v>27</v>
      </c>
      <c r="O161" s="9" t="s">
        <v>109</v>
      </c>
      <c r="P161" s="20">
        <v>46194</v>
      </c>
      <c r="Q161" s="20">
        <v>46162</v>
      </c>
      <c r="R161" s="9" t="s">
        <v>29</v>
      </c>
      <c r="S161" s="9" t="s">
        <v>30</v>
      </c>
      <c r="T161" s="5">
        <v>45744</v>
      </c>
      <c r="U161" s="5">
        <v>45997</v>
      </c>
    </row>
    <row r="162" spans="1:21" ht="28.5" x14ac:dyDescent="0.25">
      <c r="A162" s="2">
        <v>2807</v>
      </c>
      <c r="B162" s="8" t="s">
        <v>106</v>
      </c>
      <c r="C162" s="3">
        <v>87</v>
      </c>
      <c r="D162" s="7" t="s">
        <v>219</v>
      </c>
      <c r="E162" s="9" t="s">
        <v>24</v>
      </c>
      <c r="F162" s="9"/>
      <c r="G162" s="9">
        <v>3</v>
      </c>
      <c r="H162" s="17">
        <v>3.1</v>
      </c>
      <c r="I162" s="18">
        <f t="shared" ref="I162:I225" si="6">1.0633*H162</f>
        <v>3.29623</v>
      </c>
      <c r="J162" s="32">
        <f t="shared" si="5"/>
        <v>9.8886900000000004</v>
      </c>
      <c r="K162" s="9" t="s">
        <v>108</v>
      </c>
      <c r="L162" s="9" t="s">
        <v>26</v>
      </c>
      <c r="M162" s="9" t="s">
        <v>26</v>
      </c>
      <c r="N162" s="9" t="s">
        <v>27</v>
      </c>
      <c r="O162" s="9" t="s">
        <v>109</v>
      </c>
      <c r="P162" s="20">
        <v>46194</v>
      </c>
      <c r="Q162" s="20">
        <v>46162</v>
      </c>
      <c r="R162" s="9" t="s">
        <v>29</v>
      </c>
      <c r="S162" s="9" t="s">
        <v>30</v>
      </c>
      <c r="T162" s="5">
        <v>45744</v>
      </c>
      <c r="U162" s="5">
        <v>45997</v>
      </c>
    </row>
    <row r="163" spans="1:21" ht="28.5" x14ac:dyDescent="0.25">
      <c r="A163" s="2">
        <v>2092</v>
      </c>
      <c r="B163" s="8" t="s">
        <v>106</v>
      </c>
      <c r="C163" s="3">
        <v>77</v>
      </c>
      <c r="D163" s="7" t="s">
        <v>220</v>
      </c>
      <c r="E163" s="9" t="s">
        <v>24</v>
      </c>
      <c r="F163" s="9"/>
      <c r="G163" s="9">
        <v>50</v>
      </c>
      <c r="H163" s="17">
        <v>3.28</v>
      </c>
      <c r="I163" s="18">
        <f t="shared" si="6"/>
        <v>3.4876239999999994</v>
      </c>
      <c r="J163" s="32">
        <f t="shared" si="5"/>
        <v>174.38119999999998</v>
      </c>
      <c r="K163" s="9" t="s">
        <v>108</v>
      </c>
      <c r="L163" s="9" t="s">
        <v>26</v>
      </c>
      <c r="M163" s="9" t="s">
        <v>26</v>
      </c>
      <c r="N163" s="9" t="s">
        <v>27</v>
      </c>
      <c r="O163" s="9" t="s">
        <v>109</v>
      </c>
      <c r="P163" s="20">
        <v>46194</v>
      </c>
      <c r="Q163" s="20">
        <v>46162</v>
      </c>
      <c r="R163" s="9" t="s">
        <v>29</v>
      </c>
      <c r="S163" s="9" t="s">
        <v>30</v>
      </c>
      <c r="T163" s="5">
        <v>45744</v>
      </c>
      <c r="U163" s="5">
        <v>45997</v>
      </c>
    </row>
    <row r="164" spans="1:21" ht="28.5" x14ac:dyDescent="0.25">
      <c r="A164" s="2">
        <v>419</v>
      </c>
      <c r="B164" s="8" t="s">
        <v>106</v>
      </c>
      <c r="C164" s="3">
        <v>14</v>
      </c>
      <c r="D164" s="7" t="s">
        <v>221</v>
      </c>
      <c r="E164" s="9" t="s">
        <v>24</v>
      </c>
      <c r="F164" s="9"/>
      <c r="G164" s="9">
        <v>10</v>
      </c>
      <c r="H164" s="17">
        <v>3.4049999999999998</v>
      </c>
      <c r="I164" s="18">
        <f t="shared" si="6"/>
        <v>3.6205364999999996</v>
      </c>
      <c r="J164" s="32">
        <f t="shared" si="5"/>
        <v>36.205364999999993</v>
      </c>
      <c r="K164" s="9" t="s">
        <v>108</v>
      </c>
      <c r="L164" s="9" t="s">
        <v>26</v>
      </c>
      <c r="M164" s="9" t="s">
        <v>26</v>
      </c>
      <c r="N164" s="9" t="s">
        <v>27</v>
      </c>
      <c r="O164" s="9" t="s">
        <v>109</v>
      </c>
      <c r="P164" s="20">
        <v>46194</v>
      </c>
      <c r="Q164" s="20">
        <v>46162</v>
      </c>
      <c r="R164" s="9" t="s">
        <v>29</v>
      </c>
      <c r="S164" s="9" t="s">
        <v>30</v>
      </c>
      <c r="T164" s="5">
        <v>45744</v>
      </c>
      <c r="U164" s="5">
        <v>45997</v>
      </c>
    </row>
    <row r="165" spans="1:21" ht="28.5" x14ac:dyDescent="0.25">
      <c r="A165" s="2">
        <v>444</v>
      </c>
      <c r="B165" s="8" t="s">
        <v>106</v>
      </c>
      <c r="C165" s="3">
        <v>1</v>
      </c>
      <c r="D165" s="7" t="s">
        <v>222</v>
      </c>
      <c r="E165" s="9" t="s">
        <v>24</v>
      </c>
      <c r="F165" s="9"/>
      <c r="G165" s="9">
        <v>10</v>
      </c>
      <c r="H165" s="17">
        <v>3.3530000000000002</v>
      </c>
      <c r="I165" s="18">
        <f t="shared" si="6"/>
        <v>3.5652448999999997</v>
      </c>
      <c r="J165" s="32">
        <f t="shared" si="5"/>
        <v>35.652448999999997</v>
      </c>
      <c r="K165" s="9" t="s">
        <v>108</v>
      </c>
      <c r="L165" s="9" t="s">
        <v>26</v>
      </c>
      <c r="M165" s="9" t="s">
        <v>26</v>
      </c>
      <c r="N165" s="9" t="s">
        <v>27</v>
      </c>
      <c r="O165" s="9" t="s">
        <v>109</v>
      </c>
      <c r="P165" s="20">
        <v>46194</v>
      </c>
      <c r="Q165" s="20">
        <v>46162</v>
      </c>
      <c r="R165" s="9" t="s">
        <v>29</v>
      </c>
      <c r="S165" s="9" t="s">
        <v>30</v>
      </c>
      <c r="T165" s="5">
        <v>45744</v>
      </c>
      <c r="U165" s="5">
        <v>45997</v>
      </c>
    </row>
    <row r="166" spans="1:21" ht="28.5" x14ac:dyDescent="0.25">
      <c r="A166" s="2">
        <v>378</v>
      </c>
      <c r="B166" s="8" t="s">
        <v>106</v>
      </c>
      <c r="C166" s="3">
        <v>11</v>
      </c>
      <c r="D166" s="7" t="s">
        <v>223</v>
      </c>
      <c r="E166" s="9" t="s">
        <v>24</v>
      </c>
      <c r="F166" s="9"/>
      <c r="G166" s="9">
        <v>10</v>
      </c>
      <c r="H166" s="17">
        <v>3.5249999999999999</v>
      </c>
      <c r="I166" s="18">
        <f t="shared" si="6"/>
        <v>3.7481324999999996</v>
      </c>
      <c r="J166" s="32">
        <f t="shared" si="5"/>
        <v>37.481324999999998</v>
      </c>
      <c r="K166" s="9" t="s">
        <v>108</v>
      </c>
      <c r="L166" s="9" t="s">
        <v>26</v>
      </c>
      <c r="M166" s="9" t="s">
        <v>26</v>
      </c>
      <c r="N166" s="9" t="s">
        <v>27</v>
      </c>
      <c r="O166" s="9" t="s">
        <v>109</v>
      </c>
      <c r="P166" s="20">
        <v>46194</v>
      </c>
      <c r="Q166" s="20">
        <v>46162</v>
      </c>
      <c r="R166" s="9" t="s">
        <v>29</v>
      </c>
      <c r="S166" s="9" t="s">
        <v>30</v>
      </c>
      <c r="T166" s="5">
        <v>45744</v>
      </c>
      <c r="U166" s="5">
        <v>45997</v>
      </c>
    </row>
    <row r="167" spans="1:21" ht="28.5" x14ac:dyDescent="0.25">
      <c r="A167" s="2">
        <v>3660</v>
      </c>
      <c r="B167" s="8"/>
      <c r="C167" s="3">
        <v>0</v>
      </c>
      <c r="D167" s="7" t="s">
        <v>224</v>
      </c>
      <c r="E167" s="9" t="s">
        <v>24</v>
      </c>
      <c r="F167" s="9"/>
      <c r="G167" s="9">
        <v>5</v>
      </c>
      <c r="H167" s="17">
        <v>32.07</v>
      </c>
      <c r="I167" s="18">
        <f t="shared" si="6"/>
        <v>34.100030999999994</v>
      </c>
      <c r="J167" s="32">
        <f t="shared" si="5"/>
        <v>170.50015499999998</v>
      </c>
      <c r="K167" s="9" t="s">
        <v>108</v>
      </c>
      <c r="L167" s="9" t="s">
        <v>26</v>
      </c>
      <c r="M167" s="9" t="s">
        <v>26</v>
      </c>
      <c r="N167" s="9" t="s">
        <v>27</v>
      </c>
      <c r="O167" s="9" t="s">
        <v>109</v>
      </c>
      <c r="P167" s="20">
        <v>46194</v>
      </c>
      <c r="Q167" s="20">
        <v>46162</v>
      </c>
      <c r="R167" s="9" t="s">
        <v>29</v>
      </c>
      <c r="S167" s="9" t="s">
        <v>30</v>
      </c>
      <c r="T167" s="5">
        <v>45744</v>
      </c>
      <c r="U167" s="5">
        <v>45997</v>
      </c>
    </row>
    <row r="168" spans="1:21" ht="28.5" x14ac:dyDescent="0.25">
      <c r="A168" s="2">
        <v>3945</v>
      </c>
      <c r="B168" s="8" t="s">
        <v>106</v>
      </c>
      <c r="C168" s="3">
        <v>81</v>
      </c>
      <c r="D168" s="7" t="s">
        <v>225</v>
      </c>
      <c r="E168" s="9" t="s">
        <v>24</v>
      </c>
      <c r="F168" s="9"/>
      <c r="G168" s="9">
        <v>200</v>
      </c>
      <c r="H168" s="17">
        <v>4.57</v>
      </c>
      <c r="I168" s="18">
        <f t="shared" si="6"/>
        <v>4.8592810000000002</v>
      </c>
      <c r="J168" s="32">
        <f t="shared" si="5"/>
        <v>971.85620000000006</v>
      </c>
      <c r="K168" s="9" t="s">
        <v>108</v>
      </c>
      <c r="L168" s="9" t="s">
        <v>26</v>
      </c>
      <c r="M168" s="9" t="s">
        <v>26</v>
      </c>
      <c r="N168" s="9" t="s">
        <v>27</v>
      </c>
      <c r="O168" s="9" t="s">
        <v>109</v>
      </c>
      <c r="P168" s="20">
        <v>46194</v>
      </c>
      <c r="Q168" s="20">
        <v>46162</v>
      </c>
      <c r="R168" s="9" t="s">
        <v>29</v>
      </c>
      <c r="S168" s="9" t="s">
        <v>30</v>
      </c>
      <c r="T168" s="5">
        <v>45744</v>
      </c>
      <c r="U168" s="5">
        <v>45997</v>
      </c>
    </row>
    <row r="169" spans="1:21" ht="42.75" x14ac:dyDescent="0.25">
      <c r="A169" s="2" t="s">
        <v>35</v>
      </c>
      <c r="B169" s="8" t="s">
        <v>106</v>
      </c>
      <c r="C169" s="3">
        <v>0</v>
      </c>
      <c r="D169" s="7" t="s">
        <v>226</v>
      </c>
      <c r="E169" s="9" t="s">
        <v>62</v>
      </c>
      <c r="F169" s="9"/>
      <c r="G169" s="9">
        <v>2</v>
      </c>
      <c r="H169" s="17">
        <v>16.899999999999999</v>
      </c>
      <c r="I169" s="18">
        <f t="shared" si="6"/>
        <v>17.969769999999997</v>
      </c>
      <c r="J169" s="32">
        <f t="shared" si="5"/>
        <v>35.939539999999994</v>
      </c>
      <c r="K169" s="9" t="s">
        <v>108</v>
      </c>
      <c r="L169" s="9" t="s">
        <v>26</v>
      </c>
      <c r="M169" s="9" t="s">
        <v>26</v>
      </c>
      <c r="N169" s="9" t="s">
        <v>27</v>
      </c>
      <c r="O169" s="9" t="s">
        <v>109</v>
      </c>
      <c r="P169" s="20">
        <v>46194</v>
      </c>
      <c r="Q169" s="20">
        <v>46162</v>
      </c>
      <c r="R169" s="9" t="s">
        <v>29</v>
      </c>
      <c r="S169" s="9" t="s">
        <v>30</v>
      </c>
      <c r="T169" s="5">
        <v>45744</v>
      </c>
      <c r="U169" s="5">
        <v>45997</v>
      </c>
    </row>
    <row r="170" spans="1:21" ht="28.5" x14ac:dyDescent="0.25">
      <c r="A170" s="2">
        <v>405</v>
      </c>
      <c r="B170" s="8" t="s">
        <v>106</v>
      </c>
      <c r="C170" s="3">
        <v>12</v>
      </c>
      <c r="D170" s="7" t="s">
        <v>227</v>
      </c>
      <c r="E170" s="9" t="s">
        <v>24</v>
      </c>
      <c r="F170" s="9"/>
      <c r="G170" s="9">
        <v>20</v>
      </c>
      <c r="H170" s="17">
        <v>18.111000000000001</v>
      </c>
      <c r="I170" s="18">
        <f t="shared" si="6"/>
        <v>19.257426299999999</v>
      </c>
      <c r="J170" s="32">
        <f t="shared" si="5"/>
        <v>385.14852599999995</v>
      </c>
      <c r="K170" s="9" t="s">
        <v>108</v>
      </c>
      <c r="L170" s="9" t="s">
        <v>26</v>
      </c>
      <c r="M170" s="9" t="s">
        <v>26</v>
      </c>
      <c r="N170" s="9" t="s">
        <v>27</v>
      </c>
      <c r="O170" s="9" t="s">
        <v>109</v>
      </c>
      <c r="P170" s="20">
        <v>46194</v>
      </c>
      <c r="Q170" s="20">
        <v>46162</v>
      </c>
      <c r="R170" s="9" t="s">
        <v>29</v>
      </c>
      <c r="S170" s="9" t="s">
        <v>30</v>
      </c>
      <c r="T170" s="5">
        <v>45744</v>
      </c>
      <c r="U170" s="5">
        <v>45997</v>
      </c>
    </row>
    <row r="171" spans="1:21" ht="28.5" x14ac:dyDescent="0.25">
      <c r="A171" s="2">
        <v>3022</v>
      </c>
      <c r="B171" s="8" t="s">
        <v>106</v>
      </c>
      <c r="C171" s="3">
        <v>20</v>
      </c>
      <c r="D171" s="7" t="s">
        <v>228</v>
      </c>
      <c r="E171" s="9" t="s">
        <v>24</v>
      </c>
      <c r="F171" s="9"/>
      <c r="G171" s="9">
        <v>0</v>
      </c>
      <c r="H171" s="17">
        <v>2.5150000000000001</v>
      </c>
      <c r="I171" s="18">
        <f t="shared" si="6"/>
        <v>2.6741994999999998</v>
      </c>
      <c r="J171" s="32">
        <f t="shared" si="5"/>
        <v>0</v>
      </c>
      <c r="K171" s="9" t="s">
        <v>108</v>
      </c>
      <c r="L171" s="9" t="s">
        <v>26</v>
      </c>
      <c r="M171" s="9" t="s">
        <v>26</v>
      </c>
      <c r="N171" s="9" t="s">
        <v>27</v>
      </c>
      <c r="O171" s="9" t="s">
        <v>109</v>
      </c>
      <c r="P171" s="20">
        <v>46194</v>
      </c>
      <c r="Q171" s="20">
        <v>46162</v>
      </c>
      <c r="R171" s="9" t="s">
        <v>29</v>
      </c>
      <c r="S171" s="9" t="s">
        <v>30</v>
      </c>
      <c r="T171" s="5">
        <v>45744</v>
      </c>
      <c r="U171" s="5">
        <v>45997</v>
      </c>
    </row>
    <row r="172" spans="1:21" ht="42.75" x14ac:dyDescent="0.25">
      <c r="A172" s="2">
        <v>3023</v>
      </c>
      <c r="B172" s="8" t="s">
        <v>106</v>
      </c>
      <c r="C172" s="3">
        <v>24</v>
      </c>
      <c r="D172" s="7" t="s">
        <v>229</v>
      </c>
      <c r="E172" s="9" t="s">
        <v>24</v>
      </c>
      <c r="F172" s="9"/>
      <c r="G172" s="9">
        <v>0</v>
      </c>
      <c r="H172" s="17">
        <v>2.5150000000000001</v>
      </c>
      <c r="I172" s="18">
        <f t="shared" si="6"/>
        <v>2.6741994999999998</v>
      </c>
      <c r="J172" s="32">
        <f t="shared" si="5"/>
        <v>0</v>
      </c>
      <c r="K172" s="9" t="s">
        <v>108</v>
      </c>
      <c r="L172" s="9" t="s">
        <v>26</v>
      </c>
      <c r="M172" s="9" t="s">
        <v>26</v>
      </c>
      <c r="N172" s="9" t="s">
        <v>27</v>
      </c>
      <c r="O172" s="9" t="s">
        <v>109</v>
      </c>
      <c r="P172" s="20">
        <v>46194</v>
      </c>
      <c r="Q172" s="20">
        <v>46162</v>
      </c>
      <c r="R172" s="9" t="s">
        <v>29</v>
      </c>
      <c r="S172" s="9" t="s">
        <v>30</v>
      </c>
      <c r="T172" s="5">
        <v>45744</v>
      </c>
      <c r="U172" s="5">
        <v>45997</v>
      </c>
    </row>
    <row r="173" spans="1:21" ht="28.5" x14ac:dyDescent="0.25">
      <c r="A173" s="2">
        <v>3024</v>
      </c>
      <c r="B173" s="8" t="s">
        <v>106</v>
      </c>
      <c r="C173" s="3">
        <v>21</v>
      </c>
      <c r="D173" s="7" t="s">
        <v>230</v>
      </c>
      <c r="E173" s="9" t="s">
        <v>24</v>
      </c>
      <c r="F173" s="9"/>
      <c r="G173" s="9">
        <v>0</v>
      </c>
      <c r="H173" s="17">
        <v>2.516</v>
      </c>
      <c r="I173" s="18">
        <f t="shared" si="6"/>
        <v>2.6752627999999996</v>
      </c>
      <c r="J173" s="32">
        <f t="shared" si="5"/>
        <v>0</v>
      </c>
      <c r="K173" s="9" t="s">
        <v>108</v>
      </c>
      <c r="L173" s="9" t="s">
        <v>26</v>
      </c>
      <c r="M173" s="9" t="s">
        <v>26</v>
      </c>
      <c r="N173" s="9" t="s">
        <v>27</v>
      </c>
      <c r="O173" s="9" t="s">
        <v>109</v>
      </c>
      <c r="P173" s="20">
        <v>46194</v>
      </c>
      <c r="Q173" s="20">
        <v>46162</v>
      </c>
      <c r="R173" s="9" t="s">
        <v>29</v>
      </c>
      <c r="S173" s="9" t="s">
        <v>30</v>
      </c>
      <c r="T173" s="5">
        <v>45744</v>
      </c>
      <c r="U173" s="5">
        <v>45997</v>
      </c>
    </row>
    <row r="174" spans="1:21" ht="28.5" x14ac:dyDescent="0.25">
      <c r="A174" s="2">
        <v>3753</v>
      </c>
      <c r="B174" s="8" t="s">
        <v>106</v>
      </c>
      <c r="C174" s="3">
        <v>25</v>
      </c>
      <c r="D174" s="7" t="s">
        <v>231</v>
      </c>
      <c r="E174" s="9" t="s">
        <v>24</v>
      </c>
      <c r="F174" s="9"/>
      <c r="G174" s="9">
        <v>0</v>
      </c>
      <c r="H174" s="17">
        <v>3.39</v>
      </c>
      <c r="I174" s="18">
        <f t="shared" si="6"/>
        <v>3.604587</v>
      </c>
      <c r="J174" s="32">
        <f t="shared" si="5"/>
        <v>0</v>
      </c>
      <c r="K174" s="9" t="s">
        <v>108</v>
      </c>
      <c r="L174" s="9" t="s">
        <v>26</v>
      </c>
      <c r="M174" s="9" t="s">
        <v>26</v>
      </c>
      <c r="N174" s="9" t="s">
        <v>27</v>
      </c>
      <c r="O174" s="9" t="s">
        <v>109</v>
      </c>
      <c r="P174" s="20">
        <v>46194</v>
      </c>
      <c r="Q174" s="20">
        <v>46162</v>
      </c>
      <c r="R174" s="9" t="s">
        <v>29</v>
      </c>
      <c r="S174" s="9" t="s">
        <v>30</v>
      </c>
      <c r="T174" s="5">
        <v>45744</v>
      </c>
      <c r="U174" s="5">
        <v>45997</v>
      </c>
    </row>
    <row r="175" spans="1:21" ht="28.5" x14ac:dyDescent="0.25">
      <c r="A175" s="2">
        <v>462</v>
      </c>
      <c r="B175" s="8" t="s">
        <v>106</v>
      </c>
      <c r="C175" s="3">
        <v>3</v>
      </c>
      <c r="D175" s="7" t="s">
        <v>232</v>
      </c>
      <c r="E175" s="9" t="s">
        <v>24</v>
      </c>
      <c r="F175" s="9"/>
      <c r="G175" s="9">
        <v>6</v>
      </c>
      <c r="H175" s="17">
        <v>14.667999999999999</v>
      </c>
      <c r="I175" s="18">
        <f t="shared" si="6"/>
        <v>15.596484399999998</v>
      </c>
      <c r="J175" s="32">
        <f t="shared" si="5"/>
        <v>93.578906399999994</v>
      </c>
      <c r="K175" s="9" t="s">
        <v>108</v>
      </c>
      <c r="L175" s="9" t="s">
        <v>26</v>
      </c>
      <c r="M175" s="9" t="s">
        <v>26</v>
      </c>
      <c r="N175" s="9" t="s">
        <v>27</v>
      </c>
      <c r="O175" s="9" t="s">
        <v>109</v>
      </c>
      <c r="P175" s="20">
        <v>46194</v>
      </c>
      <c r="Q175" s="20">
        <v>46162</v>
      </c>
      <c r="R175" s="9" t="s">
        <v>29</v>
      </c>
      <c r="S175" s="9" t="s">
        <v>30</v>
      </c>
      <c r="T175" s="5">
        <v>45744</v>
      </c>
      <c r="U175" s="5">
        <v>45997</v>
      </c>
    </row>
    <row r="176" spans="1:21" ht="28.5" x14ac:dyDescent="0.25">
      <c r="A176" s="2">
        <v>3658</v>
      </c>
      <c r="B176" s="8" t="s">
        <v>106</v>
      </c>
      <c r="C176" s="3">
        <v>2</v>
      </c>
      <c r="D176" s="7" t="s">
        <v>233</v>
      </c>
      <c r="E176" s="9" t="s">
        <v>24</v>
      </c>
      <c r="F176" s="9"/>
      <c r="G176" s="9">
        <v>3</v>
      </c>
      <c r="H176" s="17">
        <v>1.9</v>
      </c>
      <c r="I176" s="18">
        <f t="shared" si="6"/>
        <v>2.0202699999999996</v>
      </c>
      <c r="J176" s="32">
        <f t="shared" si="5"/>
        <v>6.0608099999999983</v>
      </c>
      <c r="K176" s="9" t="s">
        <v>108</v>
      </c>
      <c r="L176" s="9" t="s">
        <v>26</v>
      </c>
      <c r="M176" s="9" t="s">
        <v>26</v>
      </c>
      <c r="N176" s="9" t="s">
        <v>27</v>
      </c>
      <c r="O176" s="9" t="s">
        <v>109</v>
      </c>
      <c r="P176" s="20">
        <v>46194</v>
      </c>
      <c r="Q176" s="20">
        <v>46162</v>
      </c>
      <c r="R176" s="9" t="s">
        <v>29</v>
      </c>
      <c r="S176" s="9" t="s">
        <v>30</v>
      </c>
      <c r="T176" s="5">
        <v>45744</v>
      </c>
      <c r="U176" s="5">
        <v>45997</v>
      </c>
    </row>
    <row r="177" spans="1:21" ht="28.5" x14ac:dyDescent="0.25">
      <c r="A177" s="2">
        <v>3657</v>
      </c>
      <c r="B177" s="8" t="s">
        <v>106</v>
      </c>
      <c r="C177" s="3">
        <v>2</v>
      </c>
      <c r="D177" s="7" t="s">
        <v>234</v>
      </c>
      <c r="E177" s="9" t="s">
        <v>24</v>
      </c>
      <c r="F177" s="9"/>
      <c r="G177" s="9">
        <v>3</v>
      </c>
      <c r="H177" s="17">
        <v>1.9</v>
      </c>
      <c r="I177" s="18">
        <f t="shared" si="6"/>
        <v>2.0202699999999996</v>
      </c>
      <c r="J177" s="32">
        <f t="shared" si="5"/>
        <v>6.0608099999999983</v>
      </c>
      <c r="K177" s="9" t="s">
        <v>108</v>
      </c>
      <c r="L177" s="9" t="s">
        <v>26</v>
      </c>
      <c r="M177" s="9" t="s">
        <v>26</v>
      </c>
      <c r="N177" s="9" t="s">
        <v>27</v>
      </c>
      <c r="O177" s="9" t="s">
        <v>109</v>
      </c>
      <c r="P177" s="20">
        <v>46194</v>
      </c>
      <c r="Q177" s="20">
        <v>46162</v>
      </c>
      <c r="R177" s="9" t="s">
        <v>29</v>
      </c>
      <c r="S177" s="9" t="s">
        <v>30</v>
      </c>
      <c r="T177" s="5">
        <v>45744</v>
      </c>
      <c r="U177" s="5">
        <v>45997</v>
      </c>
    </row>
    <row r="178" spans="1:21" ht="28.5" x14ac:dyDescent="0.25">
      <c r="A178" s="2">
        <v>159</v>
      </c>
      <c r="B178" s="8" t="s">
        <v>106</v>
      </c>
      <c r="C178" s="3">
        <v>3</v>
      </c>
      <c r="D178" s="7" t="s">
        <v>235</v>
      </c>
      <c r="E178" s="9" t="s">
        <v>24</v>
      </c>
      <c r="F178" s="9"/>
      <c r="G178" s="9">
        <v>20</v>
      </c>
      <c r="H178" s="17">
        <v>11.15</v>
      </c>
      <c r="I178" s="18">
        <f t="shared" si="6"/>
        <v>11.855794999999999</v>
      </c>
      <c r="J178" s="32">
        <f t="shared" si="5"/>
        <v>237.11589999999998</v>
      </c>
      <c r="K178" s="9" t="s">
        <v>108</v>
      </c>
      <c r="L178" s="9" t="s">
        <v>26</v>
      </c>
      <c r="M178" s="9" t="s">
        <v>26</v>
      </c>
      <c r="N178" s="9" t="s">
        <v>27</v>
      </c>
      <c r="O178" s="9" t="s">
        <v>109</v>
      </c>
      <c r="P178" s="20">
        <v>46194</v>
      </c>
      <c r="Q178" s="20">
        <v>46162</v>
      </c>
      <c r="R178" s="9" t="s">
        <v>29</v>
      </c>
      <c r="S178" s="9" t="s">
        <v>30</v>
      </c>
      <c r="T178" s="5">
        <v>45744</v>
      </c>
      <c r="U178" s="5">
        <v>45997</v>
      </c>
    </row>
    <row r="179" spans="1:21" ht="28.5" x14ac:dyDescent="0.25">
      <c r="A179" s="2">
        <v>4025</v>
      </c>
      <c r="B179" s="8" t="s">
        <v>106</v>
      </c>
      <c r="C179" s="3">
        <v>1</v>
      </c>
      <c r="D179" s="7" t="s">
        <v>236</v>
      </c>
      <c r="E179" s="9" t="s">
        <v>24</v>
      </c>
      <c r="F179" s="9"/>
      <c r="G179" s="9">
        <v>10</v>
      </c>
      <c r="H179" s="17">
        <v>94</v>
      </c>
      <c r="I179" s="18">
        <f t="shared" si="6"/>
        <v>99.950199999999995</v>
      </c>
      <c r="J179" s="32">
        <f t="shared" si="5"/>
        <v>999.50199999999995</v>
      </c>
      <c r="K179" s="9" t="s">
        <v>108</v>
      </c>
      <c r="L179" s="9" t="s">
        <v>26</v>
      </c>
      <c r="M179" s="9" t="s">
        <v>26</v>
      </c>
      <c r="N179" s="9" t="s">
        <v>27</v>
      </c>
      <c r="O179" s="9" t="s">
        <v>109</v>
      </c>
      <c r="P179" s="20">
        <v>46194</v>
      </c>
      <c r="Q179" s="20">
        <v>46162</v>
      </c>
      <c r="R179" s="9" t="s">
        <v>29</v>
      </c>
      <c r="S179" s="9" t="s">
        <v>30</v>
      </c>
      <c r="T179" s="5">
        <v>45744</v>
      </c>
      <c r="U179" s="5">
        <v>45997</v>
      </c>
    </row>
    <row r="180" spans="1:21" ht="28.5" x14ac:dyDescent="0.25">
      <c r="A180" s="2">
        <v>3663</v>
      </c>
      <c r="B180" s="8" t="s">
        <v>106</v>
      </c>
      <c r="C180" s="3">
        <v>0</v>
      </c>
      <c r="D180" s="7" t="s">
        <v>237</v>
      </c>
      <c r="E180" s="9" t="s">
        <v>24</v>
      </c>
      <c r="F180" s="9"/>
      <c r="G180" s="9">
        <v>1</v>
      </c>
      <c r="H180" s="17">
        <v>48.65</v>
      </c>
      <c r="I180" s="18">
        <f t="shared" si="6"/>
        <v>51.729544999999995</v>
      </c>
      <c r="J180" s="32">
        <f t="shared" si="5"/>
        <v>51.729544999999995</v>
      </c>
      <c r="K180" s="9" t="s">
        <v>108</v>
      </c>
      <c r="L180" s="9" t="s">
        <v>26</v>
      </c>
      <c r="M180" s="9" t="s">
        <v>26</v>
      </c>
      <c r="N180" s="9" t="s">
        <v>27</v>
      </c>
      <c r="O180" s="9" t="s">
        <v>109</v>
      </c>
      <c r="P180" s="20">
        <v>46194</v>
      </c>
      <c r="Q180" s="20">
        <v>46162</v>
      </c>
      <c r="R180" s="9" t="s">
        <v>29</v>
      </c>
      <c r="S180" s="9" t="s">
        <v>30</v>
      </c>
      <c r="T180" s="5">
        <v>45744</v>
      </c>
      <c r="U180" s="5">
        <v>45997</v>
      </c>
    </row>
    <row r="181" spans="1:21" ht="28.5" x14ac:dyDescent="0.25">
      <c r="A181" s="2">
        <v>3495</v>
      </c>
      <c r="B181" s="8" t="s">
        <v>238</v>
      </c>
      <c r="C181" s="3">
        <v>0</v>
      </c>
      <c r="D181" s="7" t="s">
        <v>239</v>
      </c>
      <c r="E181" s="9" t="s">
        <v>24</v>
      </c>
      <c r="F181" s="9"/>
      <c r="G181" s="9">
        <v>12</v>
      </c>
      <c r="H181" s="17">
        <v>10.85</v>
      </c>
      <c r="I181" s="18">
        <f t="shared" si="6"/>
        <v>11.536804999999999</v>
      </c>
      <c r="J181" s="32">
        <f t="shared" si="5"/>
        <v>138.44165999999998</v>
      </c>
      <c r="K181" s="9" t="s">
        <v>108</v>
      </c>
      <c r="L181" s="9" t="s">
        <v>26</v>
      </c>
      <c r="M181" s="9" t="s">
        <v>26</v>
      </c>
      <c r="N181" s="9" t="s">
        <v>27</v>
      </c>
      <c r="O181" s="9" t="s">
        <v>109</v>
      </c>
      <c r="P181" s="20">
        <v>46194</v>
      </c>
      <c r="Q181" s="20">
        <v>46162</v>
      </c>
      <c r="R181" s="9" t="s">
        <v>29</v>
      </c>
      <c r="S181" s="9" t="s">
        <v>30</v>
      </c>
      <c r="T181" s="5">
        <v>45744</v>
      </c>
      <c r="U181" s="5">
        <v>45997</v>
      </c>
    </row>
    <row r="182" spans="1:21" x14ac:dyDescent="0.25">
      <c r="A182" s="2">
        <v>3964</v>
      </c>
      <c r="B182" s="8" t="s">
        <v>238</v>
      </c>
      <c r="C182" s="3">
        <v>4</v>
      </c>
      <c r="D182" s="7" t="s">
        <v>240</v>
      </c>
      <c r="E182" s="9" t="s">
        <v>24</v>
      </c>
      <c r="F182" s="9"/>
      <c r="G182" s="9"/>
      <c r="H182" s="17">
        <v>15</v>
      </c>
      <c r="I182" s="18">
        <f t="shared" si="6"/>
        <v>15.949499999999999</v>
      </c>
      <c r="J182" s="32"/>
      <c r="K182" s="9"/>
      <c r="L182" s="9"/>
      <c r="M182" s="9"/>
      <c r="N182" s="9"/>
      <c r="O182" s="9"/>
      <c r="P182" s="20"/>
      <c r="Q182" s="20"/>
      <c r="R182" s="9"/>
      <c r="S182" s="9"/>
      <c r="T182" s="5"/>
      <c r="U182" s="5"/>
    </row>
    <row r="183" spans="1:21" ht="28.5" x14ac:dyDescent="0.25">
      <c r="A183" s="2">
        <v>1589</v>
      </c>
      <c r="B183" s="8" t="s">
        <v>238</v>
      </c>
      <c r="C183" s="3">
        <v>4</v>
      </c>
      <c r="D183" s="7" t="s">
        <v>241</v>
      </c>
      <c r="E183" s="9" t="s">
        <v>24</v>
      </c>
      <c r="F183" s="9"/>
      <c r="G183" s="9">
        <v>4</v>
      </c>
      <c r="H183" s="17">
        <v>46.5</v>
      </c>
      <c r="I183" s="18">
        <f t="shared" si="6"/>
        <v>49.443449999999999</v>
      </c>
      <c r="J183" s="32">
        <f t="shared" si="5"/>
        <v>197.77379999999999</v>
      </c>
      <c r="K183" s="9" t="s">
        <v>108</v>
      </c>
      <c r="L183" s="9" t="s">
        <v>26</v>
      </c>
      <c r="M183" s="9" t="s">
        <v>26</v>
      </c>
      <c r="N183" s="9" t="s">
        <v>27</v>
      </c>
      <c r="O183" s="9" t="s">
        <v>109</v>
      </c>
      <c r="P183" s="20">
        <v>46194</v>
      </c>
      <c r="Q183" s="20">
        <v>46162</v>
      </c>
      <c r="R183" s="9" t="s">
        <v>29</v>
      </c>
      <c r="S183" s="9" t="s">
        <v>30</v>
      </c>
      <c r="T183" s="5">
        <v>45744</v>
      </c>
      <c r="U183" s="5">
        <v>45997</v>
      </c>
    </row>
    <row r="184" spans="1:21" ht="28.5" x14ac:dyDescent="0.25">
      <c r="A184" s="2">
        <v>3687</v>
      </c>
      <c r="B184" s="8" t="s">
        <v>238</v>
      </c>
      <c r="C184" s="3">
        <v>7</v>
      </c>
      <c r="D184" s="7" t="s">
        <v>242</v>
      </c>
      <c r="E184" s="9" t="s">
        <v>24</v>
      </c>
      <c r="F184" s="9"/>
      <c r="G184" s="9">
        <v>5</v>
      </c>
      <c r="H184" s="17">
        <v>139.5</v>
      </c>
      <c r="I184" s="18">
        <f t="shared" si="6"/>
        <v>148.33034999999998</v>
      </c>
      <c r="J184" s="32">
        <v>144.97</v>
      </c>
      <c r="K184" s="9" t="s">
        <v>108</v>
      </c>
      <c r="L184" s="9" t="s">
        <v>26</v>
      </c>
      <c r="M184" s="9" t="s">
        <v>26</v>
      </c>
      <c r="N184" s="9" t="s">
        <v>27</v>
      </c>
      <c r="O184" s="9" t="s">
        <v>109</v>
      </c>
      <c r="P184" s="20">
        <v>46194</v>
      </c>
      <c r="Q184" s="20">
        <v>46162</v>
      </c>
      <c r="R184" s="9" t="s">
        <v>29</v>
      </c>
      <c r="S184" s="9" t="s">
        <v>30</v>
      </c>
      <c r="T184" s="5">
        <v>45744</v>
      </c>
      <c r="U184" s="5">
        <v>45997</v>
      </c>
    </row>
    <row r="185" spans="1:21" ht="28.5" x14ac:dyDescent="0.25">
      <c r="A185" s="2">
        <v>3688</v>
      </c>
      <c r="B185" s="8" t="s">
        <v>238</v>
      </c>
      <c r="C185" s="3">
        <v>24</v>
      </c>
      <c r="D185" s="7" t="s">
        <v>243</v>
      </c>
      <c r="E185" s="9" t="s">
        <v>24</v>
      </c>
      <c r="F185" s="9"/>
      <c r="G185" s="9">
        <v>5</v>
      </c>
      <c r="H185" s="17">
        <v>63</v>
      </c>
      <c r="I185" s="18">
        <f t="shared" si="6"/>
        <v>66.987899999999996</v>
      </c>
      <c r="J185" s="32">
        <v>144.97</v>
      </c>
      <c r="K185" s="9" t="s">
        <v>108</v>
      </c>
      <c r="L185" s="9" t="s">
        <v>26</v>
      </c>
      <c r="M185" s="9" t="s">
        <v>26</v>
      </c>
      <c r="N185" s="9" t="s">
        <v>27</v>
      </c>
      <c r="O185" s="9" t="s">
        <v>109</v>
      </c>
      <c r="P185" s="20">
        <v>46194</v>
      </c>
      <c r="Q185" s="20">
        <v>46162</v>
      </c>
      <c r="R185" s="9" t="s">
        <v>29</v>
      </c>
      <c r="S185" s="9" t="s">
        <v>30</v>
      </c>
      <c r="T185" s="5">
        <v>45744</v>
      </c>
      <c r="U185" s="5">
        <v>45997</v>
      </c>
    </row>
    <row r="186" spans="1:21" ht="28.5" x14ac:dyDescent="0.25">
      <c r="A186" s="2" t="s">
        <v>35</v>
      </c>
      <c r="B186" s="8" t="s">
        <v>238</v>
      </c>
      <c r="C186" s="3">
        <v>0</v>
      </c>
      <c r="D186" s="7" t="s">
        <v>244</v>
      </c>
      <c r="E186" s="9" t="s">
        <v>24</v>
      </c>
      <c r="F186" s="9"/>
      <c r="G186" s="9">
        <v>10</v>
      </c>
      <c r="H186" s="17">
        <v>7.99</v>
      </c>
      <c r="I186" s="18">
        <f t="shared" si="6"/>
        <v>8.495766999999999</v>
      </c>
      <c r="J186" s="32">
        <f t="shared" si="5"/>
        <v>84.957669999999993</v>
      </c>
      <c r="K186" s="9" t="s">
        <v>108</v>
      </c>
      <c r="L186" s="9" t="s">
        <v>26</v>
      </c>
      <c r="M186" s="9" t="s">
        <v>26</v>
      </c>
      <c r="N186" s="9" t="s">
        <v>27</v>
      </c>
      <c r="O186" s="9" t="s">
        <v>109</v>
      </c>
      <c r="P186" s="20">
        <v>46194</v>
      </c>
      <c r="Q186" s="20">
        <v>46162</v>
      </c>
      <c r="R186" s="9" t="s">
        <v>29</v>
      </c>
      <c r="S186" s="9" t="s">
        <v>30</v>
      </c>
      <c r="T186" s="5">
        <v>45744</v>
      </c>
      <c r="U186" s="5">
        <v>45997</v>
      </c>
    </row>
    <row r="187" spans="1:21" ht="28.5" x14ac:dyDescent="0.25">
      <c r="A187" s="2">
        <v>3759</v>
      </c>
      <c r="B187" s="8" t="s">
        <v>238</v>
      </c>
      <c r="C187" s="3">
        <v>13</v>
      </c>
      <c r="D187" s="7" t="s">
        <v>245</v>
      </c>
      <c r="E187" s="9" t="s">
        <v>24</v>
      </c>
      <c r="F187" s="9"/>
      <c r="G187" s="9">
        <v>7</v>
      </c>
      <c r="H187" s="17">
        <v>58.25</v>
      </c>
      <c r="I187" s="18">
        <f t="shared" si="6"/>
        <v>61.937224999999998</v>
      </c>
      <c r="J187" s="32">
        <f t="shared" si="5"/>
        <v>433.56057499999997</v>
      </c>
      <c r="K187" s="9" t="s">
        <v>108</v>
      </c>
      <c r="L187" s="9" t="s">
        <v>26</v>
      </c>
      <c r="M187" s="9" t="s">
        <v>26</v>
      </c>
      <c r="N187" s="9" t="s">
        <v>27</v>
      </c>
      <c r="O187" s="9" t="s">
        <v>109</v>
      </c>
      <c r="P187" s="20">
        <v>46194</v>
      </c>
      <c r="Q187" s="20">
        <v>46162</v>
      </c>
      <c r="R187" s="9" t="s">
        <v>29</v>
      </c>
      <c r="S187" s="9" t="s">
        <v>30</v>
      </c>
      <c r="T187" s="5">
        <v>45744</v>
      </c>
      <c r="U187" s="5">
        <v>45997</v>
      </c>
    </row>
    <row r="188" spans="1:21" x14ac:dyDescent="0.25">
      <c r="A188" s="2">
        <v>1405</v>
      </c>
      <c r="B188" s="8" t="s">
        <v>238</v>
      </c>
      <c r="C188" s="3">
        <v>8</v>
      </c>
      <c r="D188" s="7" t="s">
        <v>246</v>
      </c>
      <c r="E188" s="9" t="s">
        <v>24</v>
      </c>
      <c r="F188" s="9"/>
      <c r="G188" s="9">
        <v>13</v>
      </c>
      <c r="H188" s="17">
        <v>29.89</v>
      </c>
      <c r="I188" s="18">
        <f t="shared" si="6"/>
        <v>31.782036999999999</v>
      </c>
      <c r="J188" s="32"/>
      <c r="K188" s="9"/>
      <c r="L188" s="9"/>
      <c r="M188" s="9"/>
      <c r="N188" s="9"/>
      <c r="O188" s="9"/>
      <c r="P188" s="20"/>
      <c r="Q188" s="20"/>
      <c r="R188" s="9"/>
      <c r="S188" s="9"/>
      <c r="T188" s="5"/>
      <c r="U188" s="5"/>
    </row>
    <row r="189" spans="1:21" ht="28.5" x14ac:dyDescent="0.25">
      <c r="A189" s="2">
        <v>3681</v>
      </c>
      <c r="B189" s="8" t="s">
        <v>238</v>
      </c>
      <c r="C189" s="3">
        <v>5</v>
      </c>
      <c r="D189" s="7" t="s">
        <v>246</v>
      </c>
      <c r="E189" s="9" t="s">
        <v>24</v>
      </c>
      <c r="F189" s="9"/>
      <c r="G189" s="9">
        <v>5</v>
      </c>
      <c r="H189" s="17">
        <v>33.5</v>
      </c>
      <c r="I189" s="18">
        <f t="shared" si="6"/>
        <v>35.620549999999994</v>
      </c>
      <c r="J189" s="32">
        <f t="shared" si="5"/>
        <v>178.10274999999996</v>
      </c>
      <c r="K189" s="9" t="s">
        <v>108</v>
      </c>
      <c r="L189" s="9" t="s">
        <v>26</v>
      </c>
      <c r="M189" s="9" t="s">
        <v>26</v>
      </c>
      <c r="N189" s="9" t="s">
        <v>27</v>
      </c>
      <c r="O189" s="9" t="s">
        <v>109</v>
      </c>
      <c r="P189" s="20">
        <v>46194</v>
      </c>
      <c r="Q189" s="20">
        <v>46162</v>
      </c>
      <c r="R189" s="9" t="s">
        <v>29</v>
      </c>
      <c r="S189" s="9" t="s">
        <v>30</v>
      </c>
      <c r="T189" s="5">
        <v>45744</v>
      </c>
      <c r="U189" s="5">
        <v>45997</v>
      </c>
    </row>
    <row r="190" spans="1:21" ht="28.5" x14ac:dyDescent="0.25">
      <c r="A190" s="2">
        <v>3686</v>
      </c>
      <c r="B190" s="8" t="s">
        <v>238</v>
      </c>
      <c r="C190" s="3">
        <v>9</v>
      </c>
      <c r="D190" s="7" t="s">
        <v>247</v>
      </c>
      <c r="E190" s="9" t="s">
        <v>24</v>
      </c>
      <c r="F190" s="9"/>
      <c r="G190" s="9">
        <v>1</v>
      </c>
      <c r="H190" s="17">
        <v>191.9</v>
      </c>
      <c r="I190" s="18">
        <f t="shared" si="6"/>
        <v>204.04727</v>
      </c>
      <c r="J190" s="32">
        <f t="shared" si="5"/>
        <v>204.04727</v>
      </c>
      <c r="K190" s="9" t="s">
        <v>108</v>
      </c>
      <c r="L190" s="9" t="s">
        <v>26</v>
      </c>
      <c r="M190" s="9" t="s">
        <v>26</v>
      </c>
      <c r="N190" s="9" t="s">
        <v>27</v>
      </c>
      <c r="O190" s="9" t="s">
        <v>109</v>
      </c>
      <c r="P190" s="20">
        <v>46194</v>
      </c>
      <c r="Q190" s="20">
        <v>46162</v>
      </c>
      <c r="R190" s="9" t="s">
        <v>29</v>
      </c>
      <c r="S190" s="9" t="s">
        <v>30</v>
      </c>
      <c r="T190" s="5">
        <v>45744</v>
      </c>
      <c r="U190" s="5">
        <v>45997</v>
      </c>
    </row>
    <row r="191" spans="1:21" x14ac:dyDescent="0.25">
      <c r="A191" s="2">
        <v>3967</v>
      </c>
      <c r="B191" s="8" t="s">
        <v>238</v>
      </c>
      <c r="C191" s="3">
        <v>19</v>
      </c>
      <c r="D191" s="7" t="s">
        <v>248</v>
      </c>
      <c r="E191" s="9"/>
      <c r="F191" s="9"/>
      <c r="G191" s="9"/>
      <c r="H191" s="17">
        <v>190</v>
      </c>
      <c r="I191" s="18">
        <f t="shared" si="6"/>
        <v>202.02699999999999</v>
      </c>
      <c r="J191" s="32"/>
      <c r="K191" s="9"/>
      <c r="L191" s="9"/>
      <c r="M191" s="9"/>
      <c r="N191" s="9"/>
      <c r="O191" s="9"/>
      <c r="P191" s="20"/>
      <c r="Q191" s="20"/>
      <c r="R191" s="9"/>
      <c r="S191" s="9"/>
      <c r="T191" s="5"/>
      <c r="U191" s="5"/>
    </row>
    <row r="192" spans="1:21" ht="28.5" x14ac:dyDescent="0.25">
      <c r="A192" s="2">
        <v>3693</v>
      </c>
      <c r="B192" s="8" t="s">
        <v>238</v>
      </c>
      <c r="C192" s="3">
        <v>2</v>
      </c>
      <c r="D192" s="7" t="s">
        <v>249</v>
      </c>
      <c r="E192" s="9" t="s">
        <v>24</v>
      </c>
      <c r="F192" s="9"/>
      <c r="G192" s="9">
        <v>5</v>
      </c>
      <c r="H192" s="17">
        <v>104.5</v>
      </c>
      <c r="I192" s="18">
        <f t="shared" si="6"/>
        <v>111.11484999999999</v>
      </c>
      <c r="J192" s="32">
        <f t="shared" si="5"/>
        <v>555.57424999999989</v>
      </c>
      <c r="K192" s="9" t="s">
        <v>108</v>
      </c>
      <c r="L192" s="9" t="s">
        <v>26</v>
      </c>
      <c r="M192" s="9" t="s">
        <v>26</v>
      </c>
      <c r="N192" s="9" t="s">
        <v>27</v>
      </c>
      <c r="O192" s="9" t="s">
        <v>109</v>
      </c>
      <c r="P192" s="20">
        <v>46194</v>
      </c>
      <c r="Q192" s="20">
        <v>46162</v>
      </c>
      <c r="R192" s="9" t="s">
        <v>29</v>
      </c>
      <c r="S192" s="9" t="s">
        <v>30</v>
      </c>
      <c r="T192" s="5">
        <v>45744</v>
      </c>
      <c r="U192" s="5">
        <v>45997</v>
      </c>
    </row>
    <row r="193" spans="1:21" ht="28.5" x14ac:dyDescent="0.25">
      <c r="A193" s="2">
        <v>3479</v>
      </c>
      <c r="B193" s="8" t="s">
        <v>238</v>
      </c>
      <c r="C193" s="3">
        <v>1</v>
      </c>
      <c r="D193" s="7" t="s">
        <v>250</v>
      </c>
      <c r="E193" s="9" t="s">
        <v>24</v>
      </c>
      <c r="F193" s="9"/>
      <c r="G193" s="9">
        <v>2</v>
      </c>
      <c r="H193" s="17">
        <v>70</v>
      </c>
      <c r="I193" s="18">
        <f t="shared" si="6"/>
        <v>74.430999999999997</v>
      </c>
      <c r="J193" s="32">
        <f t="shared" si="5"/>
        <v>148.86199999999999</v>
      </c>
      <c r="K193" s="9" t="s">
        <v>108</v>
      </c>
      <c r="L193" s="9" t="s">
        <v>26</v>
      </c>
      <c r="M193" s="9" t="s">
        <v>26</v>
      </c>
      <c r="N193" s="9" t="s">
        <v>27</v>
      </c>
      <c r="O193" s="9" t="s">
        <v>109</v>
      </c>
      <c r="P193" s="20">
        <v>46194</v>
      </c>
      <c r="Q193" s="20">
        <v>46162</v>
      </c>
      <c r="R193" s="9" t="s">
        <v>29</v>
      </c>
      <c r="S193" s="9" t="s">
        <v>30</v>
      </c>
      <c r="T193" s="5">
        <v>45744</v>
      </c>
      <c r="U193" s="5">
        <v>45997</v>
      </c>
    </row>
    <row r="194" spans="1:21" ht="142.5" x14ac:dyDescent="0.25">
      <c r="A194" s="2" t="s">
        <v>35</v>
      </c>
      <c r="B194" s="8" t="s">
        <v>238</v>
      </c>
      <c r="C194" s="3">
        <v>0</v>
      </c>
      <c r="D194" s="7" t="s">
        <v>251</v>
      </c>
      <c r="E194" s="9" t="s">
        <v>24</v>
      </c>
      <c r="F194" s="9"/>
      <c r="G194" s="9">
        <v>1</v>
      </c>
      <c r="H194" s="17">
        <v>12.9</v>
      </c>
      <c r="I194" s="18">
        <f t="shared" si="6"/>
        <v>13.716569999999999</v>
      </c>
      <c r="J194" s="32">
        <f t="shared" si="5"/>
        <v>13.716569999999999</v>
      </c>
      <c r="K194" s="9" t="s">
        <v>108</v>
      </c>
      <c r="L194" s="9" t="s">
        <v>26</v>
      </c>
      <c r="M194" s="9" t="s">
        <v>26</v>
      </c>
      <c r="N194" s="9" t="s">
        <v>27</v>
      </c>
      <c r="O194" s="9" t="s">
        <v>109</v>
      </c>
      <c r="P194" s="20">
        <v>46194</v>
      </c>
      <c r="Q194" s="20">
        <v>46162</v>
      </c>
      <c r="R194" s="9" t="s">
        <v>29</v>
      </c>
      <c r="S194" s="9" t="s">
        <v>30</v>
      </c>
      <c r="T194" s="5">
        <v>45744</v>
      </c>
      <c r="U194" s="5">
        <v>45997</v>
      </c>
    </row>
    <row r="195" spans="1:21" ht="28.5" x14ac:dyDescent="0.25">
      <c r="A195" s="2">
        <v>3757</v>
      </c>
      <c r="B195" s="8" t="s">
        <v>238</v>
      </c>
      <c r="C195" s="3">
        <v>15</v>
      </c>
      <c r="D195" s="7" t="s">
        <v>252</v>
      </c>
      <c r="E195" s="9" t="s">
        <v>24</v>
      </c>
      <c r="F195" s="9"/>
      <c r="G195" s="9">
        <v>10</v>
      </c>
      <c r="H195" s="17">
        <v>62.4</v>
      </c>
      <c r="I195" s="18">
        <f t="shared" si="6"/>
        <v>66.349919999999997</v>
      </c>
      <c r="J195" s="32">
        <f t="shared" si="5"/>
        <v>663.49919999999997</v>
      </c>
      <c r="K195" s="9" t="s">
        <v>108</v>
      </c>
      <c r="L195" s="9" t="s">
        <v>26</v>
      </c>
      <c r="M195" s="9" t="s">
        <v>26</v>
      </c>
      <c r="N195" s="9" t="s">
        <v>27</v>
      </c>
      <c r="O195" s="9" t="s">
        <v>109</v>
      </c>
      <c r="P195" s="20">
        <v>46194</v>
      </c>
      <c r="Q195" s="20">
        <v>46162</v>
      </c>
      <c r="R195" s="9" t="s">
        <v>29</v>
      </c>
      <c r="S195" s="9" t="s">
        <v>30</v>
      </c>
      <c r="T195" s="5">
        <v>45744</v>
      </c>
      <c r="U195" s="5">
        <v>45997</v>
      </c>
    </row>
    <row r="196" spans="1:21" ht="28.5" x14ac:dyDescent="0.25">
      <c r="A196" s="2">
        <v>3901</v>
      </c>
      <c r="B196" s="8" t="s">
        <v>238</v>
      </c>
      <c r="C196" s="3">
        <v>4</v>
      </c>
      <c r="D196" s="7" t="s">
        <v>253</v>
      </c>
      <c r="E196" s="9" t="s">
        <v>24</v>
      </c>
      <c r="F196" s="9"/>
      <c r="G196" s="9">
        <v>10</v>
      </c>
      <c r="H196" s="17">
        <v>52.374000000000002</v>
      </c>
      <c r="I196" s="18">
        <f t="shared" si="6"/>
        <v>55.6892742</v>
      </c>
      <c r="J196" s="32">
        <f t="shared" si="5"/>
        <v>556.892742</v>
      </c>
      <c r="K196" s="9" t="s">
        <v>108</v>
      </c>
      <c r="L196" s="9" t="s">
        <v>26</v>
      </c>
      <c r="M196" s="9" t="s">
        <v>26</v>
      </c>
      <c r="N196" s="9" t="s">
        <v>27</v>
      </c>
      <c r="O196" s="9" t="s">
        <v>109</v>
      </c>
      <c r="P196" s="20">
        <v>46194</v>
      </c>
      <c r="Q196" s="20">
        <v>46162</v>
      </c>
      <c r="R196" s="9" t="s">
        <v>29</v>
      </c>
      <c r="S196" s="9" t="s">
        <v>30</v>
      </c>
      <c r="T196" s="5">
        <v>45744</v>
      </c>
      <c r="U196" s="5">
        <v>45997</v>
      </c>
    </row>
    <row r="197" spans="1:21" ht="28.5" x14ac:dyDescent="0.25">
      <c r="A197" s="2">
        <v>3903</v>
      </c>
      <c r="B197" s="8" t="s">
        <v>238</v>
      </c>
      <c r="C197" s="3">
        <v>4</v>
      </c>
      <c r="D197" s="7" t="s">
        <v>254</v>
      </c>
      <c r="E197" s="9" t="s">
        <v>24</v>
      </c>
      <c r="F197" s="9"/>
      <c r="G197" s="9">
        <v>10</v>
      </c>
      <c r="H197" s="17">
        <v>52.374000000000002</v>
      </c>
      <c r="I197" s="18">
        <f t="shared" si="6"/>
        <v>55.6892742</v>
      </c>
      <c r="J197" s="32">
        <f t="shared" ref="J197:J255" si="7">I197*G197</f>
        <v>556.892742</v>
      </c>
      <c r="K197" s="9" t="s">
        <v>108</v>
      </c>
      <c r="L197" s="9" t="s">
        <v>26</v>
      </c>
      <c r="M197" s="9" t="s">
        <v>26</v>
      </c>
      <c r="N197" s="9" t="s">
        <v>27</v>
      </c>
      <c r="O197" s="9" t="s">
        <v>109</v>
      </c>
      <c r="P197" s="20">
        <v>46194</v>
      </c>
      <c r="Q197" s="20">
        <v>46162</v>
      </c>
      <c r="R197" s="9" t="s">
        <v>29</v>
      </c>
      <c r="S197" s="9" t="s">
        <v>30</v>
      </c>
      <c r="T197" s="5">
        <v>45744</v>
      </c>
      <c r="U197" s="5">
        <v>45997</v>
      </c>
    </row>
    <row r="198" spans="1:21" x14ac:dyDescent="0.25">
      <c r="A198" s="2">
        <v>3841</v>
      </c>
      <c r="B198" s="8" t="s">
        <v>255</v>
      </c>
      <c r="C198" s="3">
        <v>10</v>
      </c>
      <c r="D198" s="7" t="s">
        <v>254</v>
      </c>
      <c r="E198" s="9" t="s">
        <v>24</v>
      </c>
      <c r="F198" s="9"/>
      <c r="G198" s="9"/>
      <c r="H198" s="17">
        <v>62.4</v>
      </c>
      <c r="I198" s="18">
        <f t="shared" si="6"/>
        <v>66.349919999999997</v>
      </c>
      <c r="J198" s="32"/>
      <c r="K198" s="9"/>
      <c r="L198" s="9"/>
      <c r="M198" s="9"/>
      <c r="N198" s="9"/>
      <c r="O198" s="9"/>
      <c r="P198" s="20"/>
      <c r="Q198" s="20"/>
      <c r="R198" s="9"/>
      <c r="S198" s="9"/>
      <c r="T198" s="5"/>
      <c r="U198" s="5"/>
    </row>
    <row r="199" spans="1:21" x14ac:dyDescent="0.25">
      <c r="A199" s="2">
        <v>3842</v>
      </c>
      <c r="B199" s="8" t="s">
        <v>238</v>
      </c>
      <c r="C199" s="3">
        <v>10</v>
      </c>
      <c r="D199" s="7" t="s">
        <v>253</v>
      </c>
      <c r="E199" s="9" t="s">
        <v>24</v>
      </c>
      <c r="F199" s="9"/>
      <c r="G199" s="9"/>
      <c r="H199" s="17">
        <v>62.4</v>
      </c>
      <c r="I199" s="18">
        <f t="shared" si="6"/>
        <v>66.349919999999997</v>
      </c>
      <c r="J199" s="32"/>
      <c r="K199" s="9"/>
      <c r="L199" s="9"/>
      <c r="M199" s="9"/>
      <c r="N199" s="9"/>
      <c r="O199" s="9"/>
      <c r="P199" s="20"/>
      <c r="Q199" s="20"/>
      <c r="R199" s="9"/>
      <c r="S199" s="9"/>
      <c r="T199" s="5"/>
      <c r="U199" s="5"/>
    </row>
    <row r="200" spans="1:21" x14ac:dyDescent="0.25">
      <c r="A200" s="2">
        <v>3843</v>
      </c>
      <c r="B200" s="8" t="s">
        <v>238</v>
      </c>
      <c r="C200" s="3">
        <v>10</v>
      </c>
      <c r="D200" s="7" t="s">
        <v>256</v>
      </c>
      <c r="E200" s="9" t="s">
        <v>24</v>
      </c>
      <c r="F200" s="9"/>
      <c r="G200" s="9"/>
      <c r="H200" s="17">
        <v>62.4</v>
      </c>
      <c r="I200" s="18">
        <f t="shared" si="6"/>
        <v>66.349919999999997</v>
      </c>
      <c r="J200" s="32"/>
      <c r="K200" s="9"/>
      <c r="L200" s="9"/>
      <c r="M200" s="9"/>
      <c r="N200" s="9"/>
      <c r="O200" s="9"/>
      <c r="P200" s="20"/>
      <c r="Q200" s="20"/>
      <c r="R200" s="9"/>
      <c r="S200" s="9"/>
      <c r="T200" s="5"/>
      <c r="U200" s="5"/>
    </row>
    <row r="201" spans="1:21" ht="28.5" x14ac:dyDescent="0.25">
      <c r="A201" s="2">
        <v>3902</v>
      </c>
      <c r="B201" s="8" t="s">
        <v>238</v>
      </c>
      <c r="C201" s="3">
        <v>4</v>
      </c>
      <c r="D201" s="7" t="s">
        <v>257</v>
      </c>
      <c r="E201" s="9" t="s">
        <v>24</v>
      </c>
      <c r="F201" s="9"/>
      <c r="G201" s="9">
        <v>10</v>
      </c>
      <c r="H201" s="17">
        <v>52.374000000000002</v>
      </c>
      <c r="I201" s="18">
        <f t="shared" si="6"/>
        <v>55.6892742</v>
      </c>
      <c r="J201" s="32">
        <f t="shared" si="7"/>
        <v>556.892742</v>
      </c>
      <c r="K201" s="9" t="s">
        <v>108</v>
      </c>
      <c r="L201" s="9" t="s">
        <v>26</v>
      </c>
      <c r="M201" s="9" t="s">
        <v>26</v>
      </c>
      <c r="N201" s="9" t="s">
        <v>27</v>
      </c>
      <c r="O201" s="9" t="s">
        <v>109</v>
      </c>
      <c r="P201" s="20">
        <v>46194</v>
      </c>
      <c r="Q201" s="20">
        <v>46162</v>
      </c>
      <c r="R201" s="9" t="s">
        <v>29</v>
      </c>
      <c r="S201" s="9" t="s">
        <v>30</v>
      </c>
      <c r="T201" s="5">
        <v>45744</v>
      </c>
      <c r="U201" s="5">
        <v>45997</v>
      </c>
    </row>
    <row r="202" spans="1:21" x14ac:dyDescent="0.25">
      <c r="A202" s="2">
        <v>3669</v>
      </c>
      <c r="B202" s="8" t="s">
        <v>255</v>
      </c>
      <c r="C202" s="3">
        <v>4</v>
      </c>
      <c r="D202" s="7" t="s">
        <v>258</v>
      </c>
      <c r="E202" s="9" t="s">
        <v>24</v>
      </c>
      <c r="F202" s="9"/>
      <c r="G202" s="9"/>
      <c r="H202" s="17">
        <v>55.8</v>
      </c>
      <c r="I202" s="18">
        <f t="shared" si="6"/>
        <v>59.332139999999995</v>
      </c>
      <c r="J202" s="32"/>
      <c r="K202" s="9"/>
      <c r="L202" s="9"/>
      <c r="M202" s="9"/>
      <c r="N202" s="9"/>
      <c r="O202" s="9"/>
      <c r="P202" s="20"/>
      <c r="Q202" s="20"/>
      <c r="R202" s="9"/>
      <c r="S202" s="9"/>
      <c r="T202" s="5"/>
      <c r="U202" s="5"/>
    </row>
    <row r="203" spans="1:21" ht="28.5" x14ac:dyDescent="0.25">
      <c r="A203" s="2">
        <v>3670</v>
      </c>
      <c r="B203" s="8" t="s">
        <v>238</v>
      </c>
      <c r="C203" s="3">
        <v>1</v>
      </c>
      <c r="D203" s="7" t="s">
        <v>259</v>
      </c>
      <c r="E203" s="9" t="s">
        <v>24</v>
      </c>
      <c r="F203" s="9"/>
      <c r="G203" s="9">
        <v>0</v>
      </c>
      <c r="H203" s="17">
        <v>89.5</v>
      </c>
      <c r="I203" s="18">
        <f t="shared" si="6"/>
        <v>95.165349999999989</v>
      </c>
      <c r="J203" s="32">
        <f t="shared" si="7"/>
        <v>0</v>
      </c>
      <c r="K203" s="9" t="s">
        <v>108</v>
      </c>
      <c r="L203" s="9" t="s">
        <v>26</v>
      </c>
      <c r="M203" s="9" t="s">
        <v>26</v>
      </c>
      <c r="N203" s="9" t="s">
        <v>27</v>
      </c>
      <c r="O203" s="9" t="s">
        <v>109</v>
      </c>
      <c r="P203" s="20">
        <v>46194</v>
      </c>
      <c r="Q203" s="20">
        <v>46162</v>
      </c>
      <c r="R203" s="9" t="s">
        <v>29</v>
      </c>
      <c r="S203" s="9" t="s">
        <v>30</v>
      </c>
      <c r="T203" s="5">
        <v>45744</v>
      </c>
      <c r="U203" s="5">
        <v>45997</v>
      </c>
    </row>
    <row r="204" spans="1:21" ht="28.5" x14ac:dyDescent="0.25">
      <c r="A204" s="2">
        <v>3969</v>
      </c>
      <c r="B204" s="8" t="s">
        <v>238</v>
      </c>
      <c r="C204" s="3">
        <v>1</v>
      </c>
      <c r="D204" s="7" t="s">
        <v>260</v>
      </c>
      <c r="E204" s="9" t="s">
        <v>24</v>
      </c>
      <c r="F204" s="9"/>
      <c r="G204" s="9"/>
      <c r="H204" s="17">
        <v>39</v>
      </c>
      <c r="I204" s="18">
        <f t="shared" si="6"/>
        <v>41.468699999999998</v>
      </c>
      <c r="J204" s="32"/>
      <c r="K204" s="9"/>
      <c r="L204" s="9"/>
      <c r="M204" s="9"/>
      <c r="N204" s="9"/>
      <c r="O204" s="9"/>
      <c r="P204" s="20"/>
      <c r="Q204" s="20"/>
      <c r="R204" s="9"/>
      <c r="S204" s="9"/>
      <c r="T204" s="5"/>
      <c r="U204" s="5"/>
    </row>
    <row r="205" spans="1:21" ht="28.5" x14ac:dyDescent="0.25">
      <c r="A205" s="2">
        <v>3968</v>
      </c>
      <c r="B205" s="8" t="s">
        <v>238</v>
      </c>
      <c r="C205" s="3">
        <v>5</v>
      </c>
      <c r="D205" s="7" t="s">
        <v>261</v>
      </c>
      <c r="E205" s="9" t="s">
        <v>24</v>
      </c>
      <c r="F205" s="9"/>
      <c r="G205" s="9">
        <v>25</v>
      </c>
      <c r="H205" s="17">
        <v>7.9</v>
      </c>
      <c r="I205" s="18">
        <f t="shared" si="6"/>
        <v>8.4000699999999995</v>
      </c>
      <c r="J205" s="32">
        <f t="shared" si="7"/>
        <v>210.00174999999999</v>
      </c>
      <c r="K205" s="9" t="s">
        <v>108</v>
      </c>
      <c r="L205" s="9" t="s">
        <v>26</v>
      </c>
      <c r="M205" s="9" t="s">
        <v>26</v>
      </c>
      <c r="N205" s="9" t="s">
        <v>27</v>
      </c>
      <c r="O205" s="9" t="s">
        <v>109</v>
      </c>
      <c r="P205" s="20">
        <v>46194</v>
      </c>
      <c r="Q205" s="20">
        <v>46162</v>
      </c>
      <c r="R205" s="9" t="s">
        <v>29</v>
      </c>
      <c r="S205" s="9" t="s">
        <v>30</v>
      </c>
      <c r="T205" s="5">
        <v>45744</v>
      </c>
      <c r="U205" s="5">
        <v>45997</v>
      </c>
    </row>
    <row r="206" spans="1:21" ht="28.5" x14ac:dyDescent="0.25">
      <c r="A206" s="2">
        <v>3691</v>
      </c>
      <c r="B206" s="8" t="s">
        <v>238</v>
      </c>
      <c r="C206" s="3">
        <v>8</v>
      </c>
      <c r="D206" s="7" t="s">
        <v>262</v>
      </c>
      <c r="E206" s="9" t="s">
        <v>24</v>
      </c>
      <c r="F206" s="9"/>
      <c r="G206" s="9">
        <v>5</v>
      </c>
      <c r="H206" s="17">
        <v>43.18</v>
      </c>
      <c r="I206" s="18">
        <f t="shared" si="6"/>
        <v>45.913293999999993</v>
      </c>
      <c r="J206" s="32">
        <f t="shared" si="7"/>
        <v>229.56646999999998</v>
      </c>
      <c r="K206" s="9" t="s">
        <v>108</v>
      </c>
      <c r="L206" s="9" t="s">
        <v>26</v>
      </c>
      <c r="M206" s="9" t="s">
        <v>26</v>
      </c>
      <c r="N206" s="9" t="s">
        <v>27</v>
      </c>
      <c r="O206" s="9" t="s">
        <v>109</v>
      </c>
      <c r="P206" s="20">
        <v>46194</v>
      </c>
      <c r="Q206" s="20">
        <v>46162</v>
      </c>
      <c r="R206" s="9" t="s">
        <v>29</v>
      </c>
      <c r="S206" s="9" t="s">
        <v>30</v>
      </c>
      <c r="T206" s="5">
        <v>45744</v>
      </c>
      <c r="U206" s="5">
        <v>45997</v>
      </c>
    </row>
    <row r="207" spans="1:21" ht="28.5" x14ac:dyDescent="0.25">
      <c r="A207" s="2">
        <v>86</v>
      </c>
      <c r="B207" s="8" t="s">
        <v>238</v>
      </c>
      <c r="C207" s="3">
        <v>16</v>
      </c>
      <c r="D207" s="7" t="s">
        <v>263</v>
      </c>
      <c r="E207" s="9" t="s">
        <v>24</v>
      </c>
      <c r="F207" s="9"/>
      <c r="G207" s="9">
        <v>15</v>
      </c>
      <c r="H207" s="17">
        <v>18.8</v>
      </c>
      <c r="I207" s="18">
        <f t="shared" si="6"/>
        <v>19.99004</v>
      </c>
      <c r="J207" s="32">
        <f t="shared" si="7"/>
        <v>299.85059999999999</v>
      </c>
      <c r="K207" s="9" t="s">
        <v>108</v>
      </c>
      <c r="L207" s="9" t="s">
        <v>26</v>
      </c>
      <c r="M207" s="9" t="s">
        <v>26</v>
      </c>
      <c r="N207" s="9" t="s">
        <v>27</v>
      </c>
      <c r="O207" s="9" t="s">
        <v>109</v>
      </c>
      <c r="P207" s="20">
        <v>46194</v>
      </c>
      <c r="Q207" s="20">
        <v>46162</v>
      </c>
      <c r="R207" s="9" t="s">
        <v>29</v>
      </c>
      <c r="S207" s="9" t="s">
        <v>30</v>
      </c>
      <c r="T207" s="5">
        <v>45744</v>
      </c>
      <c r="U207" s="5">
        <v>45997</v>
      </c>
    </row>
    <row r="208" spans="1:21" ht="28.5" x14ac:dyDescent="0.25">
      <c r="A208" s="2" t="s">
        <v>35</v>
      </c>
      <c r="B208" s="8" t="s">
        <v>238</v>
      </c>
      <c r="C208" s="3">
        <v>0</v>
      </c>
      <c r="D208" s="7" t="s">
        <v>264</v>
      </c>
      <c r="E208" s="9" t="s">
        <v>24</v>
      </c>
      <c r="F208" s="9"/>
      <c r="G208" s="9">
        <v>20</v>
      </c>
      <c r="H208" s="17">
        <v>17.899999999999999</v>
      </c>
      <c r="I208" s="18">
        <f t="shared" si="6"/>
        <v>19.033069999999999</v>
      </c>
      <c r="J208" s="32">
        <f t="shared" si="7"/>
        <v>380.66139999999996</v>
      </c>
      <c r="K208" s="9" t="s">
        <v>108</v>
      </c>
      <c r="L208" s="9" t="s">
        <v>26</v>
      </c>
      <c r="M208" s="9" t="s">
        <v>26</v>
      </c>
      <c r="N208" s="9" t="s">
        <v>27</v>
      </c>
      <c r="O208" s="9" t="s">
        <v>109</v>
      </c>
      <c r="P208" s="20">
        <v>46194</v>
      </c>
      <c r="Q208" s="20">
        <v>46162</v>
      </c>
      <c r="R208" s="9" t="s">
        <v>29</v>
      </c>
      <c r="S208" s="9" t="s">
        <v>30</v>
      </c>
      <c r="T208" s="5">
        <v>45744</v>
      </c>
      <c r="U208" s="5">
        <v>45997</v>
      </c>
    </row>
    <row r="209" spans="1:21" ht="42.75" x14ac:dyDescent="0.25">
      <c r="A209" s="2">
        <v>3971</v>
      </c>
      <c r="B209" s="8" t="s">
        <v>238</v>
      </c>
      <c r="C209" s="3">
        <v>9</v>
      </c>
      <c r="D209" s="7" t="s">
        <v>265</v>
      </c>
      <c r="E209" s="9" t="s">
        <v>24</v>
      </c>
      <c r="F209" s="9"/>
      <c r="G209" s="9">
        <v>15</v>
      </c>
      <c r="H209" s="17">
        <v>22</v>
      </c>
      <c r="I209" s="18">
        <f t="shared" si="6"/>
        <v>23.392599999999998</v>
      </c>
      <c r="J209" s="32">
        <f t="shared" si="7"/>
        <v>350.88899999999995</v>
      </c>
      <c r="K209" s="9" t="s">
        <v>108</v>
      </c>
      <c r="L209" s="9" t="s">
        <v>26</v>
      </c>
      <c r="M209" s="9" t="s">
        <v>26</v>
      </c>
      <c r="N209" s="9" t="s">
        <v>27</v>
      </c>
      <c r="O209" s="9" t="s">
        <v>109</v>
      </c>
      <c r="P209" s="20">
        <v>46194</v>
      </c>
      <c r="Q209" s="20">
        <v>46162</v>
      </c>
      <c r="R209" s="9" t="s">
        <v>29</v>
      </c>
      <c r="S209" s="9" t="s">
        <v>30</v>
      </c>
      <c r="T209" s="5">
        <v>45744</v>
      </c>
      <c r="U209" s="5">
        <v>45997</v>
      </c>
    </row>
    <row r="210" spans="1:21" ht="57" x14ac:dyDescent="0.25">
      <c r="A210" s="2">
        <v>3844</v>
      </c>
      <c r="B210" s="8" t="s">
        <v>238</v>
      </c>
      <c r="C210" s="3">
        <v>13</v>
      </c>
      <c r="D210" s="7" t="s">
        <v>266</v>
      </c>
      <c r="E210" s="9" t="s">
        <v>24</v>
      </c>
      <c r="F210" s="9"/>
      <c r="G210" s="9">
        <v>15</v>
      </c>
      <c r="H210" s="17">
        <v>25</v>
      </c>
      <c r="I210" s="18">
        <f t="shared" si="6"/>
        <v>26.582499999999996</v>
      </c>
      <c r="J210" s="32">
        <f t="shared" si="7"/>
        <v>398.73749999999995</v>
      </c>
      <c r="K210" s="9" t="s">
        <v>108</v>
      </c>
      <c r="L210" s="9" t="s">
        <v>26</v>
      </c>
      <c r="M210" s="9" t="s">
        <v>26</v>
      </c>
      <c r="N210" s="9" t="s">
        <v>27</v>
      </c>
      <c r="O210" s="9" t="s">
        <v>109</v>
      </c>
      <c r="P210" s="20">
        <v>46194</v>
      </c>
      <c r="Q210" s="20">
        <v>46162</v>
      </c>
      <c r="R210" s="9" t="s">
        <v>29</v>
      </c>
      <c r="S210" s="9" t="s">
        <v>30</v>
      </c>
      <c r="T210" s="5">
        <v>45744</v>
      </c>
      <c r="U210" s="5">
        <v>45997</v>
      </c>
    </row>
    <row r="211" spans="1:21" ht="42.75" x14ac:dyDescent="0.25">
      <c r="A211" s="2" t="s">
        <v>35</v>
      </c>
      <c r="B211" s="8" t="s">
        <v>238</v>
      </c>
      <c r="C211" s="3">
        <v>0</v>
      </c>
      <c r="D211" s="7" t="s">
        <v>267</v>
      </c>
      <c r="E211" s="9" t="s">
        <v>24</v>
      </c>
      <c r="F211" s="9"/>
      <c r="G211" s="9">
        <v>0</v>
      </c>
      <c r="H211" s="17">
        <v>22.1</v>
      </c>
      <c r="I211" s="18">
        <f t="shared" si="6"/>
        <v>23.498929999999998</v>
      </c>
      <c r="J211" s="32">
        <f t="shared" si="7"/>
        <v>0</v>
      </c>
      <c r="K211" s="9" t="s">
        <v>108</v>
      </c>
      <c r="L211" s="9" t="s">
        <v>26</v>
      </c>
      <c r="M211" s="9" t="s">
        <v>26</v>
      </c>
      <c r="N211" s="9" t="s">
        <v>27</v>
      </c>
      <c r="O211" s="9" t="s">
        <v>109</v>
      </c>
      <c r="P211" s="20">
        <v>46194</v>
      </c>
      <c r="Q211" s="20">
        <v>46162</v>
      </c>
      <c r="R211" s="9" t="s">
        <v>29</v>
      </c>
      <c r="S211" s="9" t="s">
        <v>30</v>
      </c>
      <c r="T211" s="5">
        <v>45744</v>
      </c>
      <c r="U211" s="5">
        <v>45997</v>
      </c>
    </row>
    <row r="212" spans="1:21" ht="28.5" x14ac:dyDescent="0.25">
      <c r="A212" s="2" t="s">
        <v>35</v>
      </c>
      <c r="B212" s="8" t="s">
        <v>238</v>
      </c>
      <c r="C212" s="3">
        <v>0</v>
      </c>
      <c r="D212" s="7" t="s">
        <v>268</v>
      </c>
      <c r="E212" s="9" t="s">
        <v>24</v>
      </c>
      <c r="F212" s="9"/>
      <c r="G212" s="9">
        <v>0</v>
      </c>
      <c r="H212" s="17">
        <v>0</v>
      </c>
      <c r="I212" s="18">
        <f t="shared" si="6"/>
        <v>0</v>
      </c>
      <c r="J212" s="32">
        <f t="shared" si="7"/>
        <v>0</v>
      </c>
      <c r="K212" s="9" t="s">
        <v>108</v>
      </c>
      <c r="L212" s="9" t="s">
        <v>26</v>
      </c>
      <c r="M212" s="9" t="s">
        <v>26</v>
      </c>
      <c r="N212" s="9" t="s">
        <v>27</v>
      </c>
      <c r="O212" s="9" t="s">
        <v>109</v>
      </c>
      <c r="P212" s="20">
        <v>46194</v>
      </c>
      <c r="Q212" s="20">
        <v>46162</v>
      </c>
      <c r="R212" s="9" t="s">
        <v>29</v>
      </c>
      <c r="S212" s="9" t="s">
        <v>30</v>
      </c>
      <c r="T212" s="5">
        <v>45744</v>
      </c>
      <c r="U212" s="5">
        <v>45997</v>
      </c>
    </row>
    <row r="213" spans="1:21" ht="28.5" x14ac:dyDescent="0.25">
      <c r="A213" s="2">
        <v>3973</v>
      </c>
      <c r="B213" s="8" t="s">
        <v>238</v>
      </c>
      <c r="C213" s="3">
        <v>7</v>
      </c>
      <c r="D213" s="7" t="s">
        <v>269</v>
      </c>
      <c r="E213" s="9" t="s">
        <v>24</v>
      </c>
      <c r="F213" s="9"/>
      <c r="G213" s="9">
        <v>0</v>
      </c>
      <c r="H213" s="17">
        <v>71.28</v>
      </c>
      <c r="I213" s="18">
        <f t="shared" si="6"/>
        <v>75.792023999999998</v>
      </c>
      <c r="J213" s="32">
        <f t="shared" si="7"/>
        <v>0</v>
      </c>
      <c r="K213" s="9" t="s">
        <v>108</v>
      </c>
      <c r="L213" s="9" t="s">
        <v>26</v>
      </c>
      <c r="M213" s="9" t="s">
        <v>26</v>
      </c>
      <c r="N213" s="9" t="s">
        <v>27</v>
      </c>
      <c r="O213" s="9" t="s">
        <v>109</v>
      </c>
      <c r="P213" s="20">
        <v>46194</v>
      </c>
      <c r="Q213" s="20">
        <v>46162</v>
      </c>
      <c r="R213" s="9" t="s">
        <v>29</v>
      </c>
      <c r="S213" s="9" t="s">
        <v>30</v>
      </c>
      <c r="T213" s="5">
        <v>45744</v>
      </c>
      <c r="U213" s="5">
        <v>45997</v>
      </c>
    </row>
    <row r="214" spans="1:21" ht="28.5" x14ac:dyDescent="0.25">
      <c r="A214" s="2">
        <v>3756</v>
      </c>
      <c r="B214" s="8" t="s">
        <v>255</v>
      </c>
      <c r="C214" s="3">
        <v>0</v>
      </c>
      <c r="D214" s="7" t="s">
        <v>270</v>
      </c>
      <c r="E214" s="9" t="s">
        <v>24</v>
      </c>
      <c r="F214" s="9"/>
      <c r="G214" s="9">
        <v>0</v>
      </c>
      <c r="H214" s="17">
        <v>541</v>
      </c>
      <c r="I214" s="18">
        <f t="shared" si="6"/>
        <v>575.24529999999993</v>
      </c>
      <c r="J214" s="32">
        <f t="shared" si="7"/>
        <v>0</v>
      </c>
      <c r="K214" s="9" t="s">
        <v>108</v>
      </c>
      <c r="L214" s="9" t="s">
        <v>26</v>
      </c>
      <c r="M214" s="9" t="s">
        <v>26</v>
      </c>
      <c r="N214" s="9" t="s">
        <v>27</v>
      </c>
      <c r="O214" s="9" t="s">
        <v>109</v>
      </c>
      <c r="P214" s="20">
        <v>46194</v>
      </c>
      <c r="Q214" s="20">
        <v>46162</v>
      </c>
      <c r="R214" s="9" t="s">
        <v>29</v>
      </c>
      <c r="S214" s="9" t="s">
        <v>30</v>
      </c>
      <c r="T214" s="5">
        <v>45744</v>
      </c>
      <c r="U214" s="5">
        <v>45997</v>
      </c>
    </row>
    <row r="215" spans="1:21" ht="28.5" x14ac:dyDescent="0.25">
      <c r="A215" s="2">
        <v>3974</v>
      </c>
      <c r="B215" s="8" t="s">
        <v>238</v>
      </c>
      <c r="C215" s="3">
        <v>11</v>
      </c>
      <c r="D215" s="7" t="s">
        <v>271</v>
      </c>
      <c r="E215" s="9" t="s">
        <v>24</v>
      </c>
      <c r="F215" s="9"/>
      <c r="G215" s="9">
        <v>0</v>
      </c>
      <c r="H215" s="17">
        <v>90</v>
      </c>
      <c r="I215" s="18">
        <f t="shared" si="6"/>
        <v>95.696999999999989</v>
      </c>
      <c r="J215" s="32">
        <f t="shared" si="7"/>
        <v>0</v>
      </c>
      <c r="K215" s="9" t="s">
        <v>108</v>
      </c>
      <c r="L215" s="9" t="s">
        <v>26</v>
      </c>
      <c r="M215" s="9" t="s">
        <v>26</v>
      </c>
      <c r="N215" s="9" t="s">
        <v>27</v>
      </c>
      <c r="O215" s="9" t="s">
        <v>109</v>
      </c>
      <c r="P215" s="20">
        <v>46194</v>
      </c>
      <c r="Q215" s="20">
        <v>46162</v>
      </c>
      <c r="R215" s="9" t="s">
        <v>29</v>
      </c>
      <c r="S215" s="9" t="s">
        <v>30</v>
      </c>
      <c r="T215" s="5">
        <v>45744</v>
      </c>
      <c r="U215" s="5">
        <v>45997</v>
      </c>
    </row>
    <row r="216" spans="1:21" ht="28.5" x14ac:dyDescent="0.25">
      <c r="A216" s="2">
        <v>1381</v>
      </c>
      <c r="B216" s="8" t="s">
        <v>238</v>
      </c>
      <c r="C216" s="3">
        <v>0</v>
      </c>
      <c r="D216" s="7" t="s">
        <v>272</v>
      </c>
      <c r="E216" s="9" t="s">
        <v>24</v>
      </c>
      <c r="F216" s="9"/>
      <c r="G216" s="9">
        <v>5</v>
      </c>
      <c r="H216" s="17">
        <v>888.25</v>
      </c>
      <c r="I216" s="18">
        <f t="shared" si="6"/>
        <v>944.47622499999989</v>
      </c>
      <c r="J216" s="32">
        <f t="shared" si="7"/>
        <v>4722.3811249999999</v>
      </c>
      <c r="K216" s="9" t="s">
        <v>108</v>
      </c>
      <c r="L216" s="9" t="s">
        <v>26</v>
      </c>
      <c r="M216" s="9" t="s">
        <v>26</v>
      </c>
      <c r="N216" s="9" t="s">
        <v>27</v>
      </c>
      <c r="O216" s="9" t="s">
        <v>109</v>
      </c>
      <c r="P216" s="20">
        <v>46194</v>
      </c>
      <c r="Q216" s="20">
        <v>46162</v>
      </c>
      <c r="R216" s="9" t="s">
        <v>29</v>
      </c>
      <c r="S216" s="9" t="s">
        <v>30</v>
      </c>
      <c r="T216" s="5">
        <v>45744</v>
      </c>
      <c r="U216" s="5">
        <v>45997</v>
      </c>
    </row>
    <row r="217" spans="1:21" ht="28.5" x14ac:dyDescent="0.25">
      <c r="A217" s="2" t="s">
        <v>35</v>
      </c>
      <c r="B217" s="8" t="s">
        <v>273</v>
      </c>
      <c r="C217" s="3">
        <v>0</v>
      </c>
      <c r="D217" s="7" t="s">
        <v>274</v>
      </c>
      <c r="E217" s="9" t="s">
        <v>24</v>
      </c>
      <c r="F217" s="9"/>
      <c r="G217" s="9">
        <v>15</v>
      </c>
      <c r="H217" s="17">
        <v>2750</v>
      </c>
      <c r="I217" s="18">
        <f t="shared" si="6"/>
        <v>2924.0749999999998</v>
      </c>
      <c r="J217" s="32">
        <f t="shared" si="7"/>
        <v>43861.125</v>
      </c>
      <c r="K217" s="9" t="s">
        <v>108</v>
      </c>
      <c r="L217" s="9" t="s">
        <v>26</v>
      </c>
      <c r="M217" s="9" t="s">
        <v>26</v>
      </c>
      <c r="N217" s="9" t="s">
        <v>27</v>
      </c>
      <c r="O217" s="9" t="s">
        <v>109</v>
      </c>
      <c r="P217" s="20">
        <v>46194</v>
      </c>
      <c r="Q217" s="20">
        <v>46162</v>
      </c>
      <c r="R217" s="9" t="s">
        <v>29</v>
      </c>
      <c r="S217" s="9" t="s">
        <v>30</v>
      </c>
      <c r="T217" s="5">
        <v>45744</v>
      </c>
      <c r="U217" s="5">
        <v>45997</v>
      </c>
    </row>
    <row r="218" spans="1:21" ht="28.5" x14ac:dyDescent="0.25">
      <c r="A218" s="2" t="s">
        <v>35</v>
      </c>
      <c r="B218" s="8" t="s">
        <v>273</v>
      </c>
      <c r="C218" s="3">
        <v>0</v>
      </c>
      <c r="D218" s="7" t="s">
        <v>275</v>
      </c>
      <c r="E218" s="9" t="s">
        <v>24</v>
      </c>
      <c r="F218" s="9"/>
      <c r="G218" s="9">
        <v>0</v>
      </c>
      <c r="H218" s="17">
        <v>350</v>
      </c>
      <c r="I218" s="18">
        <f t="shared" si="6"/>
        <v>372.15499999999997</v>
      </c>
      <c r="J218" s="32">
        <f t="shared" si="7"/>
        <v>0</v>
      </c>
      <c r="K218" s="9" t="s">
        <v>108</v>
      </c>
      <c r="L218" s="9" t="s">
        <v>26</v>
      </c>
      <c r="M218" s="9" t="s">
        <v>26</v>
      </c>
      <c r="N218" s="9" t="s">
        <v>27</v>
      </c>
      <c r="O218" s="9" t="s">
        <v>109</v>
      </c>
      <c r="P218" s="20">
        <v>46194</v>
      </c>
      <c r="Q218" s="20">
        <v>46162</v>
      </c>
      <c r="R218" s="9" t="s">
        <v>29</v>
      </c>
      <c r="S218" s="9" t="s">
        <v>30</v>
      </c>
      <c r="T218" s="5">
        <v>45744</v>
      </c>
      <c r="U218" s="5">
        <v>45997</v>
      </c>
    </row>
    <row r="219" spans="1:21" ht="28.5" x14ac:dyDescent="0.25">
      <c r="A219" s="2" t="s">
        <v>35</v>
      </c>
      <c r="B219" s="8" t="s">
        <v>273</v>
      </c>
      <c r="C219" s="3">
        <v>0</v>
      </c>
      <c r="D219" s="7" t="s">
        <v>276</v>
      </c>
      <c r="E219" s="9" t="s">
        <v>24</v>
      </c>
      <c r="F219" s="9"/>
      <c r="G219" s="9">
        <v>0</v>
      </c>
      <c r="H219" s="17">
        <v>400</v>
      </c>
      <c r="I219" s="18">
        <f t="shared" si="6"/>
        <v>425.31999999999994</v>
      </c>
      <c r="J219" s="32">
        <f t="shared" si="7"/>
        <v>0</v>
      </c>
      <c r="K219" s="9" t="s">
        <v>108</v>
      </c>
      <c r="L219" s="9" t="s">
        <v>26</v>
      </c>
      <c r="M219" s="9" t="s">
        <v>26</v>
      </c>
      <c r="N219" s="9" t="s">
        <v>27</v>
      </c>
      <c r="O219" s="9" t="s">
        <v>109</v>
      </c>
      <c r="P219" s="20">
        <v>46194</v>
      </c>
      <c r="Q219" s="20">
        <v>46162</v>
      </c>
      <c r="R219" s="9" t="s">
        <v>29</v>
      </c>
      <c r="S219" s="9" t="s">
        <v>30</v>
      </c>
      <c r="T219" s="5">
        <v>45744</v>
      </c>
      <c r="U219" s="5">
        <v>45997</v>
      </c>
    </row>
    <row r="220" spans="1:21" ht="42.75" x14ac:dyDescent="0.25">
      <c r="A220" s="2" t="s">
        <v>35</v>
      </c>
      <c r="B220" s="8" t="s">
        <v>273</v>
      </c>
      <c r="C220" s="3">
        <v>0</v>
      </c>
      <c r="D220" s="7" t="s">
        <v>277</v>
      </c>
      <c r="E220" s="9" t="s">
        <v>24</v>
      </c>
      <c r="F220" s="9"/>
      <c r="G220" s="9">
        <v>4</v>
      </c>
      <c r="H220" s="17">
        <v>44.6</v>
      </c>
      <c r="I220" s="18">
        <f t="shared" si="6"/>
        <v>47.423179999999995</v>
      </c>
      <c r="J220" s="32">
        <f t="shared" si="7"/>
        <v>189.69271999999998</v>
      </c>
      <c r="K220" s="9" t="s">
        <v>108</v>
      </c>
      <c r="L220" s="9" t="s">
        <v>26</v>
      </c>
      <c r="M220" s="9" t="s">
        <v>26</v>
      </c>
      <c r="N220" s="9" t="s">
        <v>27</v>
      </c>
      <c r="O220" s="9" t="s">
        <v>109</v>
      </c>
      <c r="P220" s="20">
        <v>46194</v>
      </c>
      <c r="Q220" s="20">
        <v>46162</v>
      </c>
      <c r="R220" s="9" t="s">
        <v>29</v>
      </c>
      <c r="S220" s="9" t="s">
        <v>30</v>
      </c>
      <c r="T220" s="5">
        <v>45744</v>
      </c>
      <c r="U220" s="5">
        <v>45997</v>
      </c>
    </row>
    <row r="221" spans="1:21" ht="42.75" x14ac:dyDescent="0.25">
      <c r="A221" s="2" t="s">
        <v>35</v>
      </c>
      <c r="B221" s="8" t="s">
        <v>273</v>
      </c>
      <c r="C221" s="3">
        <v>0</v>
      </c>
      <c r="D221" s="7" t="s">
        <v>278</v>
      </c>
      <c r="E221" s="9" t="s">
        <v>24</v>
      </c>
      <c r="F221" s="9"/>
      <c r="G221" s="9">
        <v>1</v>
      </c>
      <c r="H221" s="17">
        <v>550</v>
      </c>
      <c r="I221" s="18">
        <f t="shared" si="6"/>
        <v>584.81499999999994</v>
      </c>
      <c r="J221" s="32">
        <f t="shared" si="7"/>
        <v>584.81499999999994</v>
      </c>
      <c r="K221" s="9" t="s">
        <v>108</v>
      </c>
      <c r="L221" s="9" t="s">
        <v>26</v>
      </c>
      <c r="M221" s="9" t="s">
        <v>26</v>
      </c>
      <c r="N221" s="9" t="s">
        <v>27</v>
      </c>
      <c r="O221" s="9" t="s">
        <v>109</v>
      </c>
      <c r="P221" s="20">
        <v>46194</v>
      </c>
      <c r="Q221" s="20">
        <v>46162</v>
      </c>
      <c r="R221" s="9" t="s">
        <v>29</v>
      </c>
      <c r="S221" s="9" t="s">
        <v>30</v>
      </c>
      <c r="T221" s="5">
        <v>45744</v>
      </c>
      <c r="U221" s="5">
        <v>45997</v>
      </c>
    </row>
    <row r="222" spans="1:21" ht="28.5" x14ac:dyDescent="0.25">
      <c r="A222" s="2" t="s">
        <v>35</v>
      </c>
      <c r="B222" s="8" t="s">
        <v>273</v>
      </c>
      <c r="C222" s="3">
        <v>0</v>
      </c>
      <c r="D222" s="7" t="s">
        <v>279</v>
      </c>
      <c r="E222" s="9" t="s">
        <v>24</v>
      </c>
      <c r="F222" s="9"/>
      <c r="G222" s="9">
        <v>1</v>
      </c>
      <c r="H222" s="17">
        <v>180</v>
      </c>
      <c r="I222" s="18">
        <f t="shared" si="6"/>
        <v>191.39399999999998</v>
      </c>
      <c r="J222" s="32">
        <f t="shared" si="7"/>
        <v>191.39399999999998</v>
      </c>
      <c r="K222" s="9" t="s">
        <v>108</v>
      </c>
      <c r="L222" s="9" t="s">
        <v>26</v>
      </c>
      <c r="M222" s="9" t="s">
        <v>26</v>
      </c>
      <c r="N222" s="9" t="s">
        <v>27</v>
      </c>
      <c r="O222" s="9" t="s">
        <v>109</v>
      </c>
      <c r="P222" s="20">
        <v>46194</v>
      </c>
      <c r="Q222" s="20">
        <v>46162</v>
      </c>
      <c r="R222" s="9" t="s">
        <v>29</v>
      </c>
      <c r="S222" s="9" t="s">
        <v>30</v>
      </c>
      <c r="T222" s="5">
        <v>45744</v>
      </c>
      <c r="U222" s="5">
        <v>45997</v>
      </c>
    </row>
    <row r="223" spans="1:21" ht="28.5" x14ac:dyDescent="0.25">
      <c r="A223" s="2" t="s">
        <v>35</v>
      </c>
      <c r="B223" s="8" t="s">
        <v>273</v>
      </c>
      <c r="C223" s="3">
        <v>0</v>
      </c>
      <c r="D223" s="7" t="s">
        <v>280</v>
      </c>
      <c r="E223" s="9" t="s">
        <v>24</v>
      </c>
      <c r="F223" s="9"/>
      <c r="G223" s="9">
        <v>2</v>
      </c>
      <c r="H223" s="17">
        <v>44.9</v>
      </c>
      <c r="I223" s="18">
        <f t="shared" si="6"/>
        <v>47.742169999999994</v>
      </c>
      <c r="J223" s="32">
        <f t="shared" si="7"/>
        <v>95.484339999999989</v>
      </c>
      <c r="K223" s="9" t="s">
        <v>108</v>
      </c>
      <c r="L223" s="9" t="s">
        <v>26</v>
      </c>
      <c r="M223" s="9" t="s">
        <v>26</v>
      </c>
      <c r="N223" s="9" t="s">
        <v>27</v>
      </c>
      <c r="O223" s="9" t="s">
        <v>109</v>
      </c>
      <c r="P223" s="20">
        <v>46194</v>
      </c>
      <c r="Q223" s="20">
        <v>46162</v>
      </c>
      <c r="R223" s="9" t="s">
        <v>29</v>
      </c>
      <c r="S223" s="9" t="s">
        <v>30</v>
      </c>
      <c r="T223" s="5">
        <v>45744</v>
      </c>
      <c r="U223" s="5">
        <v>45997</v>
      </c>
    </row>
    <row r="224" spans="1:21" ht="28.5" x14ac:dyDescent="0.25">
      <c r="A224" s="2" t="s">
        <v>35</v>
      </c>
      <c r="B224" s="8" t="s">
        <v>273</v>
      </c>
      <c r="C224" s="3">
        <v>0</v>
      </c>
      <c r="D224" s="7" t="s">
        <v>281</v>
      </c>
      <c r="E224" s="9" t="s">
        <v>24</v>
      </c>
      <c r="F224" s="9"/>
      <c r="G224" s="9">
        <v>1</v>
      </c>
      <c r="H224" s="17">
        <v>290</v>
      </c>
      <c r="I224" s="18">
        <f t="shared" si="6"/>
        <v>308.35699999999997</v>
      </c>
      <c r="J224" s="32">
        <f t="shared" si="7"/>
        <v>308.35699999999997</v>
      </c>
      <c r="K224" s="9" t="s">
        <v>108</v>
      </c>
      <c r="L224" s="9" t="s">
        <v>26</v>
      </c>
      <c r="M224" s="9" t="s">
        <v>26</v>
      </c>
      <c r="N224" s="9" t="s">
        <v>27</v>
      </c>
      <c r="O224" s="9" t="s">
        <v>109</v>
      </c>
      <c r="P224" s="20">
        <v>46194</v>
      </c>
      <c r="Q224" s="20">
        <v>46162</v>
      </c>
      <c r="R224" s="9" t="s">
        <v>29</v>
      </c>
      <c r="S224" s="9" t="s">
        <v>30</v>
      </c>
      <c r="T224" s="5">
        <v>45744</v>
      </c>
      <c r="U224" s="5">
        <v>45997</v>
      </c>
    </row>
    <row r="225" spans="1:21" ht="28.5" x14ac:dyDescent="0.25">
      <c r="A225" s="2" t="s">
        <v>35</v>
      </c>
      <c r="B225" s="8" t="s">
        <v>273</v>
      </c>
      <c r="C225" s="3">
        <v>0</v>
      </c>
      <c r="D225" s="7" t="s">
        <v>282</v>
      </c>
      <c r="E225" s="9" t="s">
        <v>24</v>
      </c>
      <c r="F225" s="9"/>
      <c r="G225" s="9">
        <v>1</v>
      </c>
      <c r="H225" s="17">
        <v>1500</v>
      </c>
      <c r="I225" s="18">
        <f t="shared" si="6"/>
        <v>1594.9499999999998</v>
      </c>
      <c r="J225" s="32">
        <v>1558.8</v>
      </c>
      <c r="K225" s="9" t="s">
        <v>108</v>
      </c>
      <c r="L225" s="9" t="s">
        <v>26</v>
      </c>
      <c r="M225" s="9" t="s">
        <v>26</v>
      </c>
      <c r="N225" s="9" t="s">
        <v>27</v>
      </c>
      <c r="O225" s="9" t="s">
        <v>109</v>
      </c>
      <c r="P225" s="20">
        <v>46194</v>
      </c>
      <c r="Q225" s="20">
        <v>46162</v>
      </c>
      <c r="R225" s="9" t="s">
        <v>29</v>
      </c>
      <c r="S225" s="9" t="s">
        <v>30</v>
      </c>
      <c r="T225" s="5">
        <v>45744</v>
      </c>
      <c r="U225" s="5">
        <v>45997</v>
      </c>
    </row>
    <row r="226" spans="1:21" ht="28.5" x14ac:dyDescent="0.25">
      <c r="A226" s="2" t="s">
        <v>35</v>
      </c>
      <c r="B226" s="8" t="s">
        <v>273</v>
      </c>
      <c r="C226" s="3">
        <v>0</v>
      </c>
      <c r="D226" s="7" t="s">
        <v>283</v>
      </c>
      <c r="E226" s="9" t="s">
        <v>24</v>
      </c>
      <c r="F226" s="9"/>
      <c r="G226" s="9">
        <v>1</v>
      </c>
      <c r="H226" s="17">
        <v>600</v>
      </c>
      <c r="I226" s="18">
        <f t="shared" ref="I226:I289" si="8">1.0633*H226</f>
        <v>637.9799999999999</v>
      </c>
      <c r="J226" s="32">
        <v>623.52</v>
      </c>
      <c r="K226" s="9" t="s">
        <v>108</v>
      </c>
      <c r="L226" s="9" t="s">
        <v>26</v>
      </c>
      <c r="M226" s="9" t="s">
        <v>26</v>
      </c>
      <c r="N226" s="9" t="s">
        <v>27</v>
      </c>
      <c r="O226" s="9" t="s">
        <v>109</v>
      </c>
      <c r="P226" s="20">
        <v>46194</v>
      </c>
      <c r="Q226" s="20">
        <v>46162</v>
      </c>
      <c r="R226" s="9" t="s">
        <v>29</v>
      </c>
      <c r="S226" s="9" t="s">
        <v>30</v>
      </c>
      <c r="T226" s="5">
        <v>45744</v>
      </c>
      <c r="U226" s="5">
        <v>45997</v>
      </c>
    </row>
    <row r="227" spans="1:21" ht="28.5" x14ac:dyDescent="0.25">
      <c r="A227" s="2" t="s">
        <v>35</v>
      </c>
      <c r="B227" s="8" t="s">
        <v>273</v>
      </c>
      <c r="C227" s="3">
        <v>0</v>
      </c>
      <c r="D227" s="7" t="s">
        <v>284</v>
      </c>
      <c r="E227" s="9" t="s">
        <v>24</v>
      </c>
      <c r="F227" s="9"/>
      <c r="G227" s="9">
        <v>1</v>
      </c>
      <c r="H227" s="17">
        <v>200</v>
      </c>
      <c r="I227" s="18">
        <f t="shared" si="8"/>
        <v>212.65999999999997</v>
      </c>
      <c r="J227" s="32">
        <v>207.84</v>
      </c>
      <c r="K227" s="9" t="s">
        <v>108</v>
      </c>
      <c r="L227" s="9" t="s">
        <v>26</v>
      </c>
      <c r="M227" s="9" t="s">
        <v>26</v>
      </c>
      <c r="N227" s="9" t="s">
        <v>27</v>
      </c>
      <c r="O227" s="9" t="s">
        <v>109</v>
      </c>
      <c r="P227" s="20">
        <v>46194</v>
      </c>
      <c r="Q227" s="20">
        <v>46162</v>
      </c>
      <c r="R227" s="9" t="s">
        <v>29</v>
      </c>
      <c r="S227" s="9" t="s">
        <v>30</v>
      </c>
      <c r="T227" s="5">
        <v>45744</v>
      </c>
      <c r="U227" s="5">
        <v>45997</v>
      </c>
    </row>
    <row r="228" spans="1:21" x14ac:dyDescent="0.25">
      <c r="A228" s="2" t="s">
        <v>35</v>
      </c>
      <c r="B228" s="8" t="s">
        <v>285</v>
      </c>
      <c r="C228" s="3">
        <v>0</v>
      </c>
      <c r="D228" s="7" t="s">
        <v>286</v>
      </c>
      <c r="E228" s="9" t="s">
        <v>24</v>
      </c>
      <c r="F228" s="9"/>
      <c r="G228" s="9">
        <v>12</v>
      </c>
      <c r="H228" s="17">
        <v>459</v>
      </c>
      <c r="I228" s="18">
        <f t="shared" si="8"/>
        <v>488.05469999999997</v>
      </c>
      <c r="J228" s="32">
        <f t="shared" si="7"/>
        <v>5856.6563999999998</v>
      </c>
      <c r="K228" s="9" t="s">
        <v>287</v>
      </c>
      <c r="L228" s="9" t="s">
        <v>26</v>
      </c>
      <c r="M228" s="9" t="s">
        <v>26</v>
      </c>
      <c r="N228" s="9" t="s">
        <v>27</v>
      </c>
      <c r="O228" s="9" t="s">
        <v>109</v>
      </c>
      <c r="P228" s="20">
        <v>46194</v>
      </c>
      <c r="Q228" s="20">
        <v>46162</v>
      </c>
      <c r="R228" s="9" t="s">
        <v>29</v>
      </c>
      <c r="S228" s="9" t="s">
        <v>30</v>
      </c>
      <c r="T228" s="5">
        <v>45744</v>
      </c>
      <c r="U228" s="5">
        <v>45997</v>
      </c>
    </row>
    <row r="229" spans="1:21" x14ac:dyDescent="0.25">
      <c r="A229" s="2" t="s">
        <v>35</v>
      </c>
      <c r="B229" s="8" t="s">
        <v>285</v>
      </c>
      <c r="C229" s="3">
        <v>0</v>
      </c>
      <c r="D229" s="7" t="s">
        <v>288</v>
      </c>
      <c r="E229" s="9" t="s">
        <v>24</v>
      </c>
      <c r="F229" s="9"/>
      <c r="G229" s="9">
        <v>12</v>
      </c>
      <c r="H229" s="17">
        <v>364</v>
      </c>
      <c r="I229" s="18">
        <f t="shared" si="8"/>
        <v>387.04119999999995</v>
      </c>
      <c r="J229" s="32">
        <f t="shared" si="7"/>
        <v>4644.4943999999996</v>
      </c>
      <c r="K229" s="9" t="s">
        <v>287</v>
      </c>
      <c r="L229" s="9" t="s">
        <v>26</v>
      </c>
      <c r="M229" s="9" t="s">
        <v>26</v>
      </c>
      <c r="N229" s="9" t="s">
        <v>27</v>
      </c>
      <c r="O229" s="9" t="s">
        <v>109</v>
      </c>
      <c r="P229" s="20">
        <v>46194</v>
      </c>
      <c r="Q229" s="20">
        <v>46162</v>
      </c>
      <c r="R229" s="9" t="s">
        <v>29</v>
      </c>
      <c r="S229" s="9" t="s">
        <v>30</v>
      </c>
      <c r="T229" s="5">
        <v>45744</v>
      </c>
      <c r="U229" s="5">
        <v>45997</v>
      </c>
    </row>
    <row r="230" spans="1:21" x14ac:dyDescent="0.25">
      <c r="A230" s="2" t="s">
        <v>35</v>
      </c>
      <c r="B230" s="8" t="s">
        <v>285</v>
      </c>
      <c r="C230" s="3">
        <v>0</v>
      </c>
      <c r="D230" s="7" t="s">
        <v>289</v>
      </c>
      <c r="E230" s="9" t="s">
        <v>24</v>
      </c>
      <c r="F230" s="9"/>
      <c r="G230" s="9">
        <v>10</v>
      </c>
      <c r="H230" s="17">
        <v>350</v>
      </c>
      <c r="I230" s="18">
        <f t="shared" si="8"/>
        <v>372.15499999999997</v>
      </c>
      <c r="J230" s="32">
        <v>317.8</v>
      </c>
      <c r="K230" s="9" t="s">
        <v>287</v>
      </c>
      <c r="L230" s="9" t="s">
        <v>26</v>
      </c>
      <c r="M230" s="9" t="s">
        <v>26</v>
      </c>
      <c r="N230" s="9" t="s">
        <v>27</v>
      </c>
      <c r="O230" s="9" t="s">
        <v>109</v>
      </c>
      <c r="P230" s="20">
        <v>46194</v>
      </c>
      <c r="Q230" s="20">
        <v>46162</v>
      </c>
      <c r="R230" s="9" t="s">
        <v>29</v>
      </c>
      <c r="S230" s="9" t="s">
        <v>30</v>
      </c>
      <c r="T230" s="5">
        <v>45744</v>
      </c>
      <c r="U230" s="5">
        <v>45997</v>
      </c>
    </row>
    <row r="231" spans="1:21" x14ac:dyDescent="0.25">
      <c r="A231" s="2" t="s">
        <v>35</v>
      </c>
      <c r="B231" s="8" t="s">
        <v>285</v>
      </c>
      <c r="C231" s="3">
        <v>0</v>
      </c>
      <c r="D231" s="7" t="s">
        <v>290</v>
      </c>
      <c r="E231" s="9" t="s">
        <v>24</v>
      </c>
      <c r="F231" s="9"/>
      <c r="G231" s="9">
        <v>1</v>
      </c>
      <c r="H231" s="17">
        <v>0</v>
      </c>
      <c r="I231" s="18">
        <f t="shared" si="8"/>
        <v>0</v>
      </c>
      <c r="J231" s="32">
        <v>100000</v>
      </c>
      <c r="K231" s="9" t="s">
        <v>287</v>
      </c>
      <c r="L231" s="9" t="s">
        <v>26</v>
      </c>
      <c r="M231" s="9" t="s">
        <v>26</v>
      </c>
      <c r="N231" s="9" t="s">
        <v>27</v>
      </c>
      <c r="O231" s="9" t="s">
        <v>109</v>
      </c>
      <c r="P231" s="20">
        <v>46194</v>
      </c>
      <c r="Q231" s="20">
        <v>46162</v>
      </c>
      <c r="R231" s="9" t="s">
        <v>29</v>
      </c>
      <c r="S231" s="9" t="s">
        <v>30</v>
      </c>
      <c r="T231" s="5">
        <v>45744</v>
      </c>
      <c r="U231" s="5">
        <v>45997</v>
      </c>
    </row>
    <row r="232" spans="1:21" ht="42.75" x14ac:dyDescent="0.25">
      <c r="A232" s="2" t="s">
        <v>35</v>
      </c>
      <c r="B232" s="8" t="s">
        <v>285</v>
      </c>
      <c r="C232" s="3">
        <v>0</v>
      </c>
      <c r="D232" s="7" t="s">
        <v>291</v>
      </c>
      <c r="E232" s="9" t="s">
        <v>24</v>
      </c>
      <c r="F232" s="9"/>
      <c r="G232" s="9">
        <v>12</v>
      </c>
      <c r="H232" s="17">
        <v>10888.88</v>
      </c>
      <c r="I232" s="18">
        <f t="shared" si="8"/>
        <v>11578.146103999998</v>
      </c>
      <c r="J232" s="32">
        <f t="shared" si="7"/>
        <v>138937.75324799996</v>
      </c>
      <c r="K232" s="9" t="s">
        <v>287</v>
      </c>
      <c r="L232" s="9" t="s">
        <v>292</v>
      </c>
      <c r="M232" s="9" t="s">
        <v>293</v>
      </c>
      <c r="N232" s="9" t="s">
        <v>26</v>
      </c>
      <c r="O232" s="9" t="s">
        <v>101</v>
      </c>
      <c r="P232" s="20">
        <v>46041</v>
      </c>
      <c r="Q232" s="20">
        <v>46028</v>
      </c>
      <c r="R232" s="9" t="s">
        <v>294</v>
      </c>
      <c r="S232" s="9" t="s">
        <v>30</v>
      </c>
      <c r="T232" s="5">
        <v>45744</v>
      </c>
      <c r="U232" s="5">
        <v>45997</v>
      </c>
    </row>
    <row r="233" spans="1:21" ht="42.75" x14ac:dyDescent="0.25">
      <c r="A233" s="2" t="s">
        <v>35</v>
      </c>
      <c r="B233" s="8" t="s">
        <v>285</v>
      </c>
      <c r="C233" s="3">
        <v>0</v>
      </c>
      <c r="D233" s="7" t="s">
        <v>295</v>
      </c>
      <c r="E233" s="9" t="s">
        <v>24</v>
      </c>
      <c r="F233" s="9"/>
      <c r="G233" s="12">
        <v>7500</v>
      </c>
      <c r="H233" s="17">
        <v>0.11</v>
      </c>
      <c r="I233" s="18">
        <f t="shared" si="8"/>
        <v>0.116963</v>
      </c>
      <c r="J233" s="32">
        <f t="shared" si="7"/>
        <v>877.22249999999997</v>
      </c>
      <c r="K233" s="9" t="s">
        <v>287</v>
      </c>
      <c r="L233" s="9" t="s">
        <v>26</v>
      </c>
      <c r="M233" s="9" t="s">
        <v>26</v>
      </c>
      <c r="N233" s="9" t="s">
        <v>26</v>
      </c>
      <c r="O233" s="9" t="s">
        <v>101</v>
      </c>
      <c r="P233" s="20">
        <v>46054</v>
      </c>
      <c r="Q233" s="20">
        <v>46037</v>
      </c>
      <c r="R233" s="9" t="s">
        <v>294</v>
      </c>
      <c r="S233" s="9" t="s">
        <v>30</v>
      </c>
      <c r="T233" s="5">
        <v>45744</v>
      </c>
      <c r="U233" s="5">
        <v>45997</v>
      </c>
    </row>
    <row r="234" spans="1:21" x14ac:dyDescent="0.25">
      <c r="A234" s="2"/>
      <c r="B234" s="8"/>
      <c r="C234" s="3"/>
      <c r="D234" s="7" t="s">
        <v>296</v>
      </c>
      <c r="E234" s="9" t="s">
        <v>24</v>
      </c>
      <c r="F234" s="9"/>
      <c r="G234" s="12">
        <v>12</v>
      </c>
      <c r="H234" s="17">
        <v>14660</v>
      </c>
      <c r="I234" s="18">
        <f t="shared" si="8"/>
        <v>15587.977999999999</v>
      </c>
      <c r="J234" s="32">
        <f t="shared" si="7"/>
        <v>187055.73599999998</v>
      </c>
      <c r="K234" s="9" t="s">
        <v>287</v>
      </c>
      <c r="L234" s="9" t="s">
        <v>26</v>
      </c>
      <c r="M234" s="9">
        <v>22</v>
      </c>
      <c r="N234" s="9" t="s">
        <v>26</v>
      </c>
      <c r="O234" s="9" t="s">
        <v>109</v>
      </c>
      <c r="P234" s="9" t="s">
        <v>297</v>
      </c>
      <c r="Q234" s="20">
        <v>46280</v>
      </c>
      <c r="R234" s="9" t="s">
        <v>294</v>
      </c>
      <c r="S234" s="9" t="s">
        <v>30</v>
      </c>
      <c r="T234" s="5">
        <v>45744</v>
      </c>
      <c r="U234" s="5">
        <v>45997</v>
      </c>
    </row>
    <row r="235" spans="1:21" x14ac:dyDescent="0.25">
      <c r="A235" s="2" t="s">
        <v>35</v>
      </c>
      <c r="B235" s="8" t="s">
        <v>285</v>
      </c>
      <c r="C235" s="3">
        <v>0</v>
      </c>
      <c r="D235" s="7" t="s">
        <v>298</v>
      </c>
      <c r="E235" s="9" t="s">
        <v>24</v>
      </c>
      <c r="F235" s="9"/>
      <c r="G235" s="9">
        <v>700</v>
      </c>
      <c r="H235" s="17">
        <v>16</v>
      </c>
      <c r="I235" s="18">
        <f t="shared" si="8"/>
        <v>17.012799999999999</v>
      </c>
      <c r="J235" s="32">
        <f t="shared" si="7"/>
        <v>11908.96</v>
      </c>
      <c r="K235" s="9" t="s">
        <v>287</v>
      </c>
      <c r="L235" s="9" t="s">
        <v>26</v>
      </c>
      <c r="M235" s="9">
        <v>27</v>
      </c>
      <c r="N235" s="9" t="s">
        <v>26</v>
      </c>
      <c r="O235" s="9" t="s">
        <v>101</v>
      </c>
      <c r="P235" s="20">
        <v>46028</v>
      </c>
      <c r="Q235" s="20">
        <v>45641</v>
      </c>
      <c r="R235" s="9" t="s">
        <v>294</v>
      </c>
      <c r="S235" s="9" t="s">
        <v>30</v>
      </c>
      <c r="T235" s="5">
        <v>45744</v>
      </c>
      <c r="U235" s="5">
        <v>45997</v>
      </c>
    </row>
    <row r="236" spans="1:21" x14ac:dyDescent="0.25">
      <c r="A236" s="2" t="s">
        <v>35</v>
      </c>
      <c r="B236" s="8" t="s">
        <v>285</v>
      </c>
      <c r="C236" s="3">
        <v>0</v>
      </c>
      <c r="D236" s="7" t="s">
        <v>299</v>
      </c>
      <c r="E236" s="9" t="s">
        <v>24</v>
      </c>
      <c r="F236" s="9"/>
      <c r="G236" s="9">
        <v>2</v>
      </c>
      <c r="H236" s="17">
        <v>6922.5</v>
      </c>
      <c r="I236" s="18">
        <f t="shared" si="8"/>
        <v>7360.6942499999996</v>
      </c>
      <c r="J236" s="32">
        <v>8780</v>
      </c>
      <c r="K236" s="9" t="s">
        <v>287</v>
      </c>
      <c r="L236" s="9" t="s">
        <v>26</v>
      </c>
      <c r="M236" s="9">
        <v>23</v>
      </c>
      <c r="N236" s="9" t="s">
        <v>26</v>
      </c>
      <c r="O236" s="9" t="s">
        <v>28</v>
      </c>
      <c r="P236" s="20">
        <v>46256</v>
      </c>
      <c r="Q236" s="20">
        <v>46223</v>
      </c>
      <c r="R236" s="9" t="s">
        <v>300</v>
      </c>
      <c r="S236" s="9" t="s">
        <v>30</v>
      </c>
      <c r="T236" s="5">
        <v>45744</v>
      </c>
      <c r="U236" s="5">
        <v>45997</v>
      </c>
    </row>
    <row r="237" spans="1:21" x14ac:dyDescent="0.25">
      <c r="A237" s="2" t="s">
        <v>35</v>
      </c>
      <c r="B237" s="8" t="s">
        <v>285</v>
      </c>
      <c r="C237" s="3">
        <v>0</v>
      </c>
      <c r="D237" s="7" t="s">
        <v>301</v>
      </c>
      <c r="E237" s="9" t="s">
        <v>24</v>
      </c>
      <c r="F237" s="9"/>
      <c r="G237" s="9">
        <v>12</v>
      </c>
      <c r="H237" s="17">
        <v>242.87</v>
      </c>
      <c r="I237" s="18">
        <f t="shared" si="8"/>
        <v>258.24367100000001</v>
      </c>
      <c r="J237" s="32">
        <f t="shared" si="7"/>
        <v>3098.9240520000003</v>
      </c>
      <c r="K237" s="9" t="s">
        <v>287</v>
      </c>
      <c r="L237" s="9" t="s">
        <v>27</v>
      </c>
      <c r="M237" s="9">
        <v>31</v>
      </c>
      <c r="N237" s="9" t="s">
        <v>26</v>
      </c>
      <c r="O237" s="9" t="s">
        <v>28</v>
      </c>
      <c r="P237" s="20">
        <v>46328</v>
      </c>
      <c r="Q237" s="9" t="s">
        <v>302</v>
      </c>
      <c r="R237" s="9" t="s">
        <v>303</v>
      </c>
      <c r="S237" s="9" t="s">
        <v>30</v>
      </c>
      <c r="T237" s="5">
        <v>45744</v>
      </c>
      <c r="U237" s="5">
        <v>45997</v>
      </c>
    </row>
    <row r="238" spans="1:21" x14ac:dyDescent="0.25">
      <c r="A238" s="2" t="s">
        <v>35</v>
      </c>
      <c r="B238" s="8" t="s">
        <v>285</v>
      </c>
      <c r="C238" s="3">
        <v>0</v>
      </c>
      <c r="D238" s="7" t="s">
        <v>304</v>
      </c>
      <c r="E238" s="9" t="s">
        <v>24</v>
      </c>
      <c r="F238" s="9"/>
      <c r="G238" s="9">
        <v>1</v>
      </c>
      <c r="H238" s="17">
        <v>0</v>
      </c>
      <c r="I238" s="18">
        <f t="shared" si="8"/>
        <v>0</v>
      </c>
      <c r="J238" s="32">
        <v>8000</v>
      </c>
      <c r="K238" s="9" t="s">
        <v>287</v>
      </c>
      <c r="L238" s="9" t="s">
        <v>305</v>
      </c>
      <c r="M238" s="9" t="s">
        <v>26</v>
      </c>
      <c r="N238" s="9" t="s">
        <v>26</v>
      </c>
      <c r="O238" s="9" t="s">
        <v>306</v>
      </c>
      <c r="P238" s="20">
        <v>46147</v>
      </c>
      <c r="Q238" s="20">
        <v>46185</v>
      </c>
      <c r="R238" s="9" t="s">
        <v>307</v>
      </c>
      <c r="S238" s="9" t="s">
        <v>30</v>
      </c>
      <c r="T238" s="5">
        <v>45744</v>
      </c>
      <c r="U238" s="5">
        <v>45997</v>
      </c>
    </row>
    <row r="239" spans="1:21" x14ac:dyDescent="0.25">
      <c r="A239" s="2" t="s">
        <v>35</v>
      </c>
      <c r="B239" s="8" t="s">
        <v>285</v>
      </c>
      <c r="C239" s="3">
        <v>0</v>
      </c>
      <c r="D239" s="7" t="s">
        <v>308</v>
      </c>
      <c r="E239" s="9" t="s">
        <v>24</v>
      </c>
      <c r="F239" s="9"/>
      <c r="G239" s="9">
        <v>1</v>
      </c>
      <c r="H239" s="17">
        <v>0</v>
      </c>
      <c r="I239" s="18">
        <f t="shared" si="8"/>
        <v>0</v>
      </c>
      <c r="J239" s="32">
        <v>40000</v>
      </c>
      <c r="K239" s="9" t="s">
        <v>287</v>
      </c>
      <c r="L239" s="9" t="s">
        <v>305</v>
      </c>
      <c r="M239" s="9" t="s">
        <v>26</v>
      </c>
      <c r="N239" s="9" t="s">
        <v>26</v>
      </c>
      <c r="O239" s="9" t="s">
        <v>109</v>
      </c>
      <c r="P239" s="20">
        <v>46357</v>
      </c>
      <c r="Q239" s="20">
        <v>46331</v>
      </c>
      <c r="R239" s="9" t="s">
        <v>294</v>
      </c>
      <c r="S239" s="9" t="s">
        <v>30</v>
      </c>
      <c r="T239" s="5">
        <v>45744</v>
      </c>
      <c r="U239" s="5">
        <v>45997</v>
      </c>
    </row>
    <row r="240" spans="1:21" x14ac:dyDescent="0.25">
      <c r="A240" s="2" t="s">
        <v>35</v>
      </c>
      <c r="B240" s="8" t="s">
        <v>285</v>
      </c>
      <c r="C240" s="3">
        <v>0</v>
      </c>
      <c r="D240" s="7" t="s">
        <v>309</v>
      </c>
      <c r="E240" s="9" t="s">
        <v>24</v>
      </c>
      <c r="F240" s="9"/>
      <c r="G240" s="9">
        <v>2</v>
      </c>
      <c r="H240" s="17">
        <v>0</v>
      </c>
      <c r="I240" s="18">
        <f t="shared" si="8"/>
        <v>0</v>
      </c>
      <c r="J240" s="32">
        <v>3000</v>
      </c>
      <c r="K240" s="9" t="s">
        <v>287</v>
      </c>
      <c r="L240" s="9" t="s">
        <v>305</v>
      </c>
      <c r="M240" s="9" t="s">
        <v>26</v>
      </c>
      <c r="N240" s="9" t="s">
        <v>26</v>
      </c>
      <c r="O240" s="9" t="s">
        <v>109</v>
      </c>
      <c r="P240" s="20">
        <v>46256</v>
      </c>
      <c r="Q240" s="20">
        <v>46213</v>
      </c>
      <c r="R240" s="9" t="s">
        <v>294</v>
      </c>
      <c r="S240" s="9" t="s">
        <v>30</v>
      </c>
      <c r="T240" s="5">
        <v>45744</v>
      </c>
      <c r="U240" s="5">
        <v>45997</v>
      </c>
    </row>
    <row r="241" spans="1:21" x14ac:dyDescent="0.25">
      <c r="A241" s="2" t="s">
        <v>35</v>
      </c>
      <c r="B241" s="8" t="s">
        <v>285</v>
      </c>
      <c r="C241" s="3">
        <v>0</v>
      </c>
      <c r="D241" s="7" t="s">
        <v>310</v>
      </c>
      <c r="E241" s="9" t="s">
        <v>24</v>
      </c>
      <c r="F241" s="9"/>
      <c r="G241" s="9">
        <v>12</v>
      </c>
      <c r="H241" s="17">
        <v>199.9</v>
      </c>
      <c r="I241" s="18">
        <f t="shared" si="8"/>
        <v>212.55366999999998</v>
      </c>
      <c r="J241" s="32">
        <f t="shared" si="7"/>
        <v>2550.6440399999997</v>
      </c>
      <c r="K241" s="9" t="s">
        <v>287</v>
      </c>
      <c r="L241" s="9" t="s">
        <v>26</v>
      </c>
      <c r="M241" s="9">
        <v>21</v>
      </c>
      <c r="N241" s="9" t="s">
        <v>26</v>
      </c>
      <c r="O241" s="9" t="s">
        <v>28</v>
      </c>
      <c r="P241" s="20">
        <v>46272</v>
      </c>
      <c r="Q241" s="20">
        <v>46249</v>
      </c>
      <c r="R241" s="9" t="s">
        <v>294</v>
      </c>
      <c r="S241" s="9" t="s">
        <v>30</v>
      </c>
      <c r="T241" s="5">
        <v>45744</v>
      </c>
      <c r="U241" s="5">
        <v>45997</v>
      </c>
    </row>
    <row r="242" spans="1:21" x14ac:dyDescent="0.25">
      <c r="A242" s="2" t="s">
        <v>35</v>
      </c>
      <c r="B242" s="8" t="s">
        <v>285</v>
      </c>
      <c r="C242" s="3">
        <v>0</v>
      </c>
      <c r="D242" s="7" t="s">
        <v>311</v>
      </c>
      <c r="E242" s="9" t="s">
        <v>24</v>
      </c>
      <c r="F242" s="9"/>
      <c r="G242" s="9">
        <v>1</v>
      </c>
      <c r="H242" s="17">
        <v>0</v>
      </c>
      <c r="I242" s="18">
        <f t="shared" si="8"/>
        <v>0</v>
      </c>
      <c r="J242" s="32">
        <v>1000</v>
      </c>
      <c r="K242" s="9" t="s">
        <v>287</v>
      </c>
      <c r="L242" s="9" t="s">
        <v>292</v>
      </c>
      <c r="M242" s="9" t="s">
        <v>26</v>
      </c>
      <c r="N242" s="9" t="s">
        <v>26</v>
      </c>
      <c r="O242" s="9" t="s">
        <v>109</v>
      </c>
      <c r="P242" s="20">
        <v>46147</v>
      </c>
      <c r="Q242" s="20">
        <v>46114</v>
      </c>
      <c r="R242" s="9" t="s">
        <v>294</v>
      </c>
      <c r="S242" s="9" t="s">
        <v>30</v>
      </c>
      <c r="T242" s="5">
        <v>45744</v>
      </c>
      <c r="U242" s="5">
        <v>45997</v>
      </c>
    </row>
    <row r="243" spans="1:21" x14ac:dyDescent="0.25">
      <c r="A243" s="2" t="s">
        <v>35</v>
      </c>
      <c r="B243" s="8" t="s">
        <v>285</v>
      </c>
      <c r="C243" s="3">
        <v>0</v>
      </c>
      <c r="D243" s="7" t="s">
        <v>312</v>
      </c>
      <c r="E243" s="9" t="s">
        <v>24</v>
      </c>
      <c r="F243" s="9"/>
      <c r="G243" s="9">
        <v>4</v>
      </c>
      <c r="H243" s="17">
        <v>3810</v>
      </c>
      <c r="I243" s="18">
        <f t="shared" si="8"/>
        <v>4051.1729999999998</v>
      </c>
      <c r="J243" s="32">
        <v>16725.16</v>
      </c>
      <c r="K243" s="9" t="s">
        <v>287</v>
      </c>
      <c r="L243" s="9" t="s">
        <v>292</v>
      </c>
      <c r="M243" s="9">
        <v>12</v>
      </c>
      <c r="N243" s="9" t="s">
        <v>26</v>
      </c>
      <c r="O243" s="9" t="s">
        <v>28</v>
      </c>
      <c r="P243" s="20">
        <v>46038</v>
      </c>
      <c r="Q243" s="9" t="s">
        <v>313</v>
      </c>
      <c r="R243" s="9" t="s">
        <v>294</v>
      </c>
      <c r="S243" s="9" t="s">
        <v>30</v>
      </c>
      <c r="T243" s="5">
        <v>45744</v>
      </c>
      <c r="U243" s="5">
        <v>45997</v>
      </c>
    </row>
    <row r="244" spans="1:21" ht="28.5" x14ac:dyDescent="0.25">
      <c r="A244" s="2" t="s">
        <v>35</v>
      </c>
      <c r="B244" s="8" t="s">
        <v>285</v>
      </c>
      <c r="C244" s="3">
        <v>0</v>
      </c>
      <c r="D244" s="7" t="s">
        <v>314</v>
      </c>
      <c r="E244" s="9" t="s">
        <v>24</v>
      </c>
      <c r="F244" s="9"/>
      <c r="G244" s="9">
        <v>12</v>
      </c>
      <c r="H244" s="17">
        <v>7492.83</v>
      </c>
      <c r="I244" s="18">
        <f t="shared" si="8"/>
        <v>7967.1261389999991</v>
      </c>
      <c r="J244" s="32">
        <f t="shared" si="7"/>
        <v>95605.513667999985</v>
      </c>
      <c r="K244" s="9" t="s">
        <v>287</v>
      </c>
      <c r="L244" s="9" t="s">
        <v>292</v>
      </c>
      <c r="M244" s="9" t="s">
        <v>26</v>
      </c>
      <c r="N244" s="9" t="s">
        <v>26</v>
      </c>
      <c r="O244" s="9" t="s">
        <v>28</v>
      </c>
      <c r="P244" s="20">
        <v>46357</v>
      </c>
      <c r="Q244" s="20">
        <v>46331</v>
      </c>
      <c r="R244" s="9" t="s">
        <v>294</v>
      </c>
      <c r="S244" s="9" t="s">
        <v>30</v>
      </c>
      <c r="T244" s="5">
        <v>45744</v>
      </c>
      <c r="U244" s="5">
        <v>45997</v>
      </c>
    </row>
    <row r="245" spans="1:21" x14ac:dyDescent="0.25">
      <c r="A245" s="2" t="s">
        <v>35</v>
      </c>
      <c r="B245" s="8" t="s">
        <v>285</v>
      </c>
      <c r="C245" s="3">
        <v>0</v>
      </c>
      <c r="D245" s="7" t="s">
        <v>315</v>
      </c>
      <c r="E245" s="9" t="s">
        <v>24</v>
      </c>
      <c r="F245" s="9"/>
      <c r="G245" s="9">
        <v>1</v>
      </c>
      <c r="H245" s="17">
        <v>9640</v>
      </c>
      <c r="I245" s="18">
        <f t="shared" si="8"/>
        <v>10250.212</v>
      </c>
      <c r="J245" s="32">
        <v>17963</v>
      </c>
      <c r="K245" s="9" t="s">
        <v>287</v>
      </c>
      <c r="L245" s="9" t="s">
        <v>26</v>
      </c>
      <c r="M245" s="9">
        <v>13</v>
      </c>
      <c r="N245" s="9" t="s">
        <v>26</v>
      </c>
      <c r="O245" s="9" t="s">
        <v>316</v>
      </c>
      <c r="P245" s="20">
        <v>46129</v>
      </c>
      <c r="Q245" s="20">
        <v>46083</v>
      </c>
      <c r="R245" s="9" t="s">
        <v>317</v>
      </c>
      <c r="S245" s="9" t="s">
        <v>30</v>
      </c>
      <c r="T245" s="5">
        <v>45744</v>
      </c>
      <c r="U245" s="5">
        <v>45997</v>
      </c>
    </row>
    <row r="246" spans="1:21" x14ac:dyDescent="0.25">
      <c r="A246" s="2" t="s">
        <v>35</v>
      </c>
      <c r="B246" s="8" t="s">
        <v>285</v>
      </c>
      <c r="C246" s="3">
        <v>0</v>
      </c>
      <c r="D246" s="7" t="s">
        <v>318</v>
      </c>
      <c r="E246" s="9" t="s">
        <v>24</v>
      </c>
      <c r="F246" s="9"/>
      <c r="G246" s="9">
        <v>2</v>
      </c>
      <c r="H246" s="17">
        <v>0</v>
      </c>
      <c r="I246" s="18">
        <f t="shared" si="8"/>
        <v>0</v>
      </c>
      <c r="J246" s="32">
        <v>2500</v>
      </c>
      <c r="K246" s="9" t="s">
        <v>287</v>
      </c>
      <c r="L246" s="9"/>
      <c r="M246" s="9"/>
      <c r="N246" s="9"/>
      <c r="O246" s="9"/>
      <c r="P246" s="9"/>
      <c r="Q246" s="9"/>
      <c r="R246" s="9" t="s">
        <v>294</v>
      </c>
      <c r="S246" s="9" t="s">
        <v>30</v>
      </c>
      <c r="T246" s="5">
        <v>45744</v>
      </c>
      <c r="U246" s="5">
        <v>45997</v>
      </c>
    </row>
    <row r="247" spans="1:21" x14ac:dyDescent="0.25">
      <c r="A247" s="2" t="s">
        <v>35</v>
      </c>
      <c r="B247" s="8" t="s">
        <v>285</v>
      </c>
      <c r="C247" s="3">
        <v>0</v>
      </c>
      <c r="D247" s="7" t="s">
        <v>319</v>
      </c>
      <c r="E247" s="9" t="s">
        <v>24</v>
      </c>
      <c r="F247" s="9"/>
      <c r="G247" s="9">
        <v>20</v>
      </c>
      <c r="H247" s="17">
        <v>178</v>
      </c>
      <c r="I247" s="18">
        <f t="shared" si="8"/>
        <v>189.26739999999998</v>
      </c>
      <c r="J247" s="32">
        <f>I247*G247</f>
        <v>3785.3479999999995</v>
      </c>
      <c r="K247" s="9" t="s">
        <v>287</v>
      </c>
      <c r="L247" s="9" t="s">
        <v>320</v>
      </c>
      <c r="M247" s="9"/>
      <c r="N247" s="9"/>
      <c r="O247" s="9"/>
      <c r="P247" s="9"/>
      <c r="Q247" s="9"/>
      <c r="R247" s="9"/>
      <c r="S247" s="9"/>
      <c r="T247" s="5"/>
      <c r="U247" s="5"/>
    </row>
    <row r="248" spans="1:21" x14ac:dyDescent="0.25">
      <c r="A248" s="2" t="s">
        <v>35</v>
      </c>
      <c r="B248" s="8" t="s">
        <v>285</v>
      </c>
      <c r="C248" s="3">
        <v>0</v>
      </c>
      <c r="D248" s="7" t="s">
        <v>321</v>
      </c>
      <c r="E248" s="9" t="s">
        <v>24</v>
      </c>
      <c r="F248" s="9"/>
      <c r="G248" s="9">
        <v>30</v>
      </c>
      <c r="H248" s="17">
        <v>248</v>
      </c>
      <c r="I248" s="18">
        <f t="shared" si="8"/>
        <v>263.69839999999999</v>
      </c>
      <c r="J248" s="32">
        <f>I248*G248</f>
        <v>7910.9519999999993</v>
      </c>
      <c r="K248" s="9" t="s">
        <v>287</v>
      </c>
      <c r="L248" s="9"/>
      <c r="M248" s="9"/>
      <c r="N248" s="9"/>
      <c r="O248" s="9"/>
      <c r="P248" s="9"/>
      <c r="Q248" s="9"/>
      <c r="R248" s="9"/>
      <c r="S248" s="9"/>
      <c r="T248" s="5"/>
      <c r="U248" s="5"/>
    </row>
    <row r="249" spans="1:21" ht="42.75" x14ac:dyDescent="0.25">
      <c r="A249" s="2" t="s">
        <v>35</v>
      </c>
      <c r="B249" s="8" t="s">
        <v>285</v>
      </c>
      <c r="C249" s="3">
        <v>0</v>
      </c>
      <c r="D249" s="7" t="s">
        <v>322</v>
      </c>
      <c r="E249" s="9" t="s">
        <v>24</v>
      </c>
      <c r="F249" s="9"/>
      <c r="G249" s="9">
        <v>140</v>
      </c>
      <c r="H249" s="17">
        <v>195</v>
      </c>
      <c r="I249" s="18">
        <f t="shared" si="8"/>
        <v>207.34349999999998</v>
      </c>
      <c r="J249" s="32">
        <v>2600</v>
      </c>
      <c r="K249" s="9" t="s">
        <v>287</v>
      </c>
      <c r="L249" s="9" t="s">
        <v>26</v>
      </c>
      <c r="M249" s="9">
        <v>25</v>
      </c>
      <c r="N249" s="9" t="s">
        <v>26</v>
      </c>
      <c r="O249" s="9" t="s">
        <v>101</v>
      </c>
      <c r="P249" s="20">
        <v>46023</v>
      </c>
      <c r="Q249" s="20">
        <v>46367</v>
      </c>
      <c r="R249" s="9" t="s">
        <v>317</v>
      </c>
      <c r="S249" s="9" t="s">
        <v>30</v>
      </c>
      <c r="T249" s="5">
        <v>45744</v>
      </c>
      <c r="U249" s="5">
        <v>45997</v>
      </c>
    </row>
    <row r="250" spans="1:21" ht="71.25" x14ac:dyDescent="0.25">
      <c r="A250" s="2" t="s">
        <v>35</v>
      </c>
      <c r="B250" s="8" t="s">
        <v>285</v>
      </c>
      <c r="C250" s="3">
        <v>0</v>
      </c>
      <c r="D250" s="7" t="s">
        <v>323</v>
      </c>
      <c r="E250" s="9" t="s">
        <v>24</v>
      </c>
      <c r="F250" s="9"/>
      <c r="G250" s="9">
        <v>1</v>
      </c>
      <c r="H250" s="17">
        <v>0</v>
      </c>
      <c r="I250" s="18">
        <f t="shared" si="8"/>
        <v>0</v>
      </c>
      <c r="J250" s="32">
        <v>8139.75</v>
      </c>
      <c r="K250" s="9" t="s">
        <v>287</v>
      </c>
      <c r="L250" s="9" t="s">
        <v>26</v>
      </c>
      <c r="M250" s="9">
        <v>2</v>
      </c>
      <c r="N250" s="9" t="s">
        <v>26</v>
      </c>
      <c r="O250" s="9" t="s">
        <v>28</v>
      </c>
      <c r="P250" s="20">
        <v>46038</v>
      </c>
      <c r="Q250" s="20">
        <v>46371</v>
      </c>
      <c r="R250" s="9" t="s">
        <v>294</v>
      </c>
      <c r="S250" s="9" t="s">
        <v>30</v>
      </c>
      <c r="T250" s="5">
        <v>45744</v>
      </c>
      <c r="U250" s="5">
        <v>45997</v>
      </c>
    </row>
    <row r="251" spans="1:21" x14ac:dyDescent="0.25">
      <c r="A251" s="2" t="s">
        <v>35</v>
      </c>
      <c r="B251" s="8" t="s">
        <v>285</v>
      </c>
      <c r="C251" s="3">
        <v>0</v>
      </c>
      <c r="D251" s="13" t="s">
        <v>324</v>
      </c>
      <c r="E251" s="9" t="s">
        <v>24</v>
      </c>
      <c r="F251" s="14"/>
      <c r="G251" s="14">
        <v>5</v>
      </c>
      <c r="H251" s="17">
        <v>9896.4</v>
      </c>
      <c r="I251" s="18">
        <f t="shared" si="8"/>
        <v>10522.842119999999</v>
      </c>
      <c r="J251" s="32">
        <v>12156.34</v>
      </c>
      <c r="K251" s="9" t="s">
        <v>287</v>
      </c>
      <c r="L251" s="14" t="s">
        <v>26</v>
      </c>
      <c r="M251" s="14">
        <v>18</v>
      </c>
      <c r="N251" s="14" t="s">
        <v>26</v>
      </c>
      <c r="O251" s="14" t="s">
        <v>28</v>
      </c>
      <c r="P251" s="35">
        <v>46177</v>
      </c>
      <c r="Q251" s="35">
        <v>45414</v>
      </c>
      <c r="R251" s="14" t="s">
        <v>294</v>
      </c>
      <c r="S251" s="9" t="s">
        <v>30</v>
      </c>
      <c r="T251" s="5">
        <v>45744</v>
      </c>
      <c r="U251" s="5">
        <v>45997</v>
      </c>
    </row>
    <row r="252" spans="1:21" x14ac:dyDescent="0.25">
      <c r="A252" s="2" t="s">
        <v>35</v>
      </c>
      <c r="B252" s="8" t="s">
        <v>285</v>
      </c>
      <c r="C252" s="3">
        <v>0</v>
      </c>
      <c r="D252" s="7" t="s">
        <v>325</v>
      </c>
      <c r="E252" s="9" t="s">
        <v>24</v>
      </c>
      <c r="F252" s="9"/>
      <c r="G252" s="9">
        <v>12</v>
      </c>
      <c r="H252" s="17">
        <v>57.36</v>
      </c>
      <c r="I252" s="18">
        <f t="shared" si="8"/>
        <v>60.990887999999991</v>
      </c>
      <c r="J252" s="32">
        <f t="shared" si="7"/>
        <v>731.89065599999992</v>
      </c>
      <c r="K252" s="9" t="s">
        <v>287</v>
      </c>
      <c r="L252" s="9" t="s">
        <v>26</v>
      </c>
      <c r="M252" s="9">
        <v>5</v>
      </c>
      <c r="N252" s="9" t="s">
        <v>26</v>
      </c>
      <c r="O252" s="9" t="s">
        <v>28</v>
      </c>
      <c r="P252" s="20">
        <v>46101</v>
      </c>
      <c r="Q252" s="20">
        <v>46068</v>
      </c>
      <c r="R252" s="9" t="s">
        <v>294</v>
      </c>
      <c r="S252" s="9" t="s">
        <v>30</v>
      </c>
      <c r="T252" s="5">
        <v>45744</v>
      </c>
      <c r="U252" s="5">
        <v>45997</v>
      </c>
    </row>
    <row r="253" spans="1:21" x14ac:dyDescent="0.25">
      <c r="A253" s="2" t="s">
        <v>35</v>
      </c>
      <c r="B253" s="8" t="s">
        <v>285</v>
      </c>
      <c r="C253" s="3">
        <v>0</v>
      </c>
      <c r="D253" s="15" t="s">
        <v>326</v>
      </c>
      <c r="E253" s="9" t="s">
        <v>24</v>
      </c>
      <c r="F253" s="16"/>
      <c r="G253" s="16">
        <v>12</v>
      </c>
      <c r="H253" s="17">
        <v>62632.01</v>
      </c>
      <c r="I253" s="18">
        <f t="shared" si="8"/>
        <v>66596.616232999993</v>
      </c>
      <c r="J253" s="32">
        <f t="shared" si="7"/>
        <v>799159.39479599986</v>
      </c>
      <c r="K253" s="9" t="s">
        <v>287</v>
      </c>
      <c r="L253" s="16" t="s">
        <v>27</v>
      </c>
      <c r="M253" s="16">
        <v>24</v>
      </c>
      <c r="N253" s="16" t="s">
        <v>26</v>
      </c>
      <c r="O253" s="16" t="s">
        <v>109</v>
      </c>
      <c r="P253" s="36">
        <v>46274</v>
      </c>
      <c r="Q253" s="36">
        <v>46218</v>
      </c>
      <c r="R253" s="16" t="s">
        <v>294</v>
      </c>
      <c r="S253" s="9" t="s">
        <v>30</v>
      </c>
      <c r="T253" s="5">
        <v>45744</v>
      </c>
      <c r="U253" s="5">
        <v>45997</v>
      </c>
    </row>
    <row r="254" spans="1:21" x14ac:dyDescent="0.25">
      <c r="A254" s="2" t="s">
        <v>35</v>
      </c>
      <c r="B254" s="8" t="s">
        <v>285</v>
      </c>
      <c r="C254" s="3">
        <v>0</v>
      </c>
      <c r="D254" s="7" t="s">
        <v>327</v>
      </c>
      <c r="E254" s="9" t="s">
        <v>24</v>
      </c>
      <c r="F254" s="9"/>
      <c r="G254" s="9">
        <v>12</v>
      </c>
      <c r="H254" s="17">
        <v>54085.29</v>
      </c>
      <c r="I254" s="18">
        <f t="shared" si="8"/>
        <v>57508.888856999998</v>
      </c>
      <c r="J254" s="32">
        <f t="shared" si="7"/>
        <v>690106.66628400004</v>
      </c>
      <c r="K254" s="9" t="s">
        <v>287</v>
      </c>
      <c r="L254" s="9"/>
      <c r="M254" s="9"/>
      <c r="N254" s="9"/>
      <c r="O254" s="9"/>
      <c r="P254" s="9"/>
      <c r="Q254" s="9"/>
      <c r="R254" s="9" t="s">
        <v>294</v>
      </c>
      <c r="S254" s="9" t="s">
        <v>30</v>
      </c>
      <c r="T254" s="5">
        <v>45744</v>
      </c>
      <c r="U254" s="5">
        <v>45997</v>
      </c>
    </row>
    <row r="255" spans="1:21" ht="28.5" x14ac:dyDescent="0.25">
      <c r="A255" s="2" t="s">
        <v>35</v>
      </c>
      <c r="B255" s="8" t="s">
        <v>285</v>
      </c>
      <c r="C255" s="3">
        <v>0</v>
      </c>
      <c r="D255" s="7" t="s">
        <v>328</v>
      </c>
      <c r="E255" s="9" t="s">
        <v>24</v>
      </c>
      <c r="F255" s="9"/>
      <c r="G255" s="9">
        <v>12</v>
      </c>
      <c r="H255" s="17">
        <v>4000</v>
      </c>
      <c r="I255" s="18">
        <f t="shared" si="8"/>
        <v>4253.2</v>
      </c>
      <c r="J255" s="32">
        <f t="shared" si="7"/>
        <v>51038.399999999994</v>
      </c>
      <c r="K255" s="9" t="s">
        <v>287</v>
      </c>
      <c r="L255" s="9" t="s">
        <v>26</v>
      </c>
      <c r="M255" s="9">
        <v>28</v>
      </c>
      <c r="N255" s="9" t="s">
        <v>26</v>
      </c>
      <c r="O255" s="9" t="s">
        <v>109</v>
      </c>
      <c r="P255" s="20">
        <v>46341</v>
      </c>
      <c r="Q255" s="20">
        <v>46306</v>
      </c>
      <c r="R255" s="9" t="s">
        <v>294</v>
      </c>
      <c r="S255" s="9" t="s">
        <v>30</v>
      </c>
      <c r="T255" s="5">
        <v>45744</v>
      </c>
      <c r="U255" s="5">
        <v>45997</v>
      </c>
    </row>
    <row r="256" spans="1:21" x14ac:dyDescent="0.25">
      <c r="A256" s="2" t="s">
        <v>35</v>
      </c>
      <c r="B256" s="8" t="s">
        <v>285</v>
      </c>
      <c r="C256" s="3">
        <v>0</v>
      </c>
      <c r="D256" s="7" t="s">
        <v>329</v>
      </c>
      <c r="E256" s="9" t="s">
        <v>24</v>
      </c>
      <c r="F256" s="9"/>
      <c r="G256" s="9">
        <v>12</v>
      </c>
      <c r="H256" s="17">
        <v>0</v>
      </c>
      <c r="I256" s="18">
        <f t="shared" si="8"/>
        <v>0</v>
      </c>
      <c r="J256" s="32">
        <v>1000</v>
      </c>
      <c r="K256" s="9" t="s">
        <v>287</v>
      </c>
      <c r="L256" s="9" t="s">
        <v>26</v>
      </c>
      <c r="M256" s="9" t="s">
        <v>26</v>
      </c>
      <c r="N256" s="9" t="s">
        <v>26</v>
      </c>
      <c r="O256" s="9" t="s">
        <v>28</v>
      </c>
      <c r="P256" s="20">
        <v>46054</v>
      </c>
      <c r="Q256" s="20">
        <v>46034</v>
      </c>
      <c r="R256" s="9" t="s">
        <v>294</v>
      </c>
      <c r="S256" s="9" t="s">
        <v>30</v>
      </c>
      <c r="T256" s="5">
        <v>45744</v>
      </c>
      <c r="U256" s="5">
        <v>45997</v>
      </c>
    </row>
    <row r="257" spans="1:21" x14ac:dyDescent="0.25">
      <c r="A257" s="2" t="s">
        <v>35</v>
      </c>
      <c r="B257" s="8" t="s">
        <v>285</v>
      </c>
      <c r="C257" s="3">
        <v>0</v>
      </c>
      <c r="D257" s="7" t="s">
        <v>330</v>
      </c>
      <c r="E257" s="9" t="s">
        <v>24</v>
      </c>
      <c r="F257" s="9"/>
      <c r="G257" s="9">
        <v>12</v>
      </c>
      <c r="H257" s="17">
        <v>303.70999999999998</v>
      </c>
      <c r="I257" s="18">
        <f t="shared" si="8"/>
        <v>322.93484299999994</v>
      </c>
      <c r="J257" s="32">
        <f t="shared" ref="J257:J320" si="9">I257*G257</f>
        <v>3875.2181159999991</v>
      </c>
      <c r="K257" s="9" t="s">
        <v>287</v>
      </c>
      <c r="L257" s="9" t="s">
        <v>27</v>
      </c>
      <c r="M257" s="9">
        <v>16</v>
      </c>
      <c r="N257" s="9" t="s">
        <v>26</v>
      </c>
      <c r="O257" s="9" t="s">
        <v>28</v>
      </c>
      <c r="P257" s="20">
        <v>46339</v>
      </c>
      <c r="Q257" s="20">
        <v>46300</v>
      </c>
      <c r="R257" s="9" t="s">
        <v>294</v>
      </c>
      <c r="S257" s="9" t="s">
        <v>30</v>
      </c>
      <c r="T257" s="5">
        <v>45744</v>
      </c>
      <c r="U257" s="5">
        <v>45997</v>
      </c>
    </row>
    <row r="258" spans="1:21" x14ac:dyDescent="0.25">
      <c r="A258" s="2" t="s">
        <v>35</v>
      </c>
      <c r="B258" s="8" t="s">
        <v>285</v>
      </c>
      <c r="C258" s="3">
        <v>0</v>
      </c>
      <c r="D258" s="7" t="s">
        <v>331</v>
      </c>
      <c r="E258" s="9" t="s">
        <v>24</v>
      </c>
      <c r="F258" s="9"/>
      <c r="G258" s="9">
        <v>12</v>
      </c>
      <c r="H258" s="17">
        <v>30594.560000000001</v>
      </c>
      <c r="I258" s="18">
        <f t="shared" si="8"/>
        <v>32531.195647999997</v>
      </c>
      <c r="J258" s="32">
        <v>326851.19</v>
      </c>
      <c r="K258" s="9" t="s">
        <v>287</v>
      </c>
      <c r="L258" s="9" t="s">
        <v>26</v>
      </c>
      <c r="M258" s="9">
        <v>2</v>
      </c>
      <c r="N258" s="9" t="s">
        <v>26</v>
      </c>
      <c r="O258" s="9" t="s">
        <v>101</v>
      </c>
      <c r="P258" s="20">
        <v>46387</v>
      </c>
      <c r="Q258" s="20">
        <v>46357</v>
      </c>
      <c r="R258" s="9" t="s">
        <v>294</v>
      </c>
      <c r="S258" s="9" t="s">
        <v>30</v>
      </c>
      <c r="T258" s="5">
        <v>45744</v>
      </c>
      <c r="U258" s="5">
        <v>45997</v>
      </c>
    </row>
    <row r="259" spans="1:21" x14ac:dyDescent="0.25">
      <c r="A259" s="2" t="s">
        <v>35</v>
      </c>
      <c r="B259" s="8" t="s">
        <v>285</v>
      </c>
      <c r="C259" s="3">
        <v>0</v>
      </c>
      <c r="D259" s="7" t="s">
        <v>332</v>
      </c>
      <c r="E259" s="9" t="s">
        <v>24</v>
      </c>
      <c r="F259" s="9"/>
      <c r="G259" s="9">
        <v>12</v>
      </c>
      <c r="H259" s="17">
        <v>1547.45</v>
      </c>
      <c r="I259" s="18">
        <f t="shared" si="8"/>
        <v>1645.403585</v>
      </c>
      <c r="J259" s="32">
        <f t="shared" si="9"/>
        <v>19744.84302</v>
      </c>
      <c r="K259" s="9" t="s">
        <v>287</v>
      </c>
      <c r="L259" s="9" t="s">
        <v>26</v>
      </c>
      <c r="M259" s="9">
        <v>12</v>
      </c>
      <c r="N259" s="9" t="s">
        <v>26</v>
      </c>
      <c r="O259" s="9" t="s">
        <v>101</v>
      </c>
      <c r="P259" s="20">
        <v>46028</v>
      </c>
      <c r="Q259" s="20">
        <v>46024</v>
      </c>
      <c r="R259" s="9" t="s">
        <v>294</v>
      </c>
      <c r="S259" s="9" t="s">
        <v>30</v>
      </c>
      <c r="T259" s="5">
        <v>45744</v>
      </c>
      <c r="U259" s="5">
        <v>45997</v>
      </c>
    </row>
    <row r="260" spans="1:21" ht="28.5" x14ac:dyDescent="0.25">
      <c r="A260" s="2" t="s">
        <v>35</v>
      </c>
      <c r="B260" s="8" t="s">
        <v>285</v>
      </c>
      <c r="C260" s="3">
        <v>0</v>
      </c>
      <c r="D260" s="7" t="s">
        <v>333</v>
      </c>
      <c r="E260" s="9" t="s">
        <v>24</v>
      </c>
      <c r="F260" s="9"/>
      <c r="G260" s="9">
        <v>12</v>
      </c>
      <c r="H260" s="17">
        <v>7325.1</v>
      </c>
      <c r="I260" s="18">
        <f t="shared" si="8"/>
        <v>7788.7788299999993</v>
      </c>
      <c r="J260" s="32">
        <v>171785</v>
      </c>
      <c r="K260" s="9" t="s">
        <v>287</v>
      </c>
      <c r="L260" s="9" t="s">
        <v>26</v>
      </c>
      <c r="M260" s="9" t="s">
        <v>26</v>
      </c>
      <c r="N260" s="9" t="s">
        <v>26</v>
      </c>
      <c r="O260" s="9" t="s">
        <v>101</v>
      </c>
      <c r="P260" s="20">
        <v>46041</v>
      </c>
      <c r="Q260" s="20">
        <v>46032</v>
      </c>
      <c r="R260" s="9" t="s">
        <v>294</v>
      </c>
      <c r="S260" s="9" t="s">
        <v>30</v>
      </c>
      <c r="T260" s="5">
        <v>45744</v>
      </c>
      <c r="U260" s="5">
        <v>45997</v>
      </c>
    </row>
    <row r="261" spans="1:21" x14ac:dyDescent="0.25">
      <c r="A261" s="2" t="s">
        <v>35</v>
      </c>
      <c r="B261" s="8" t="s">
        <v>285</v>
      </c>
      <c r="C261" s="3">
        <v>0</v>
      </c>
      <c r="D261" s="7" t="s">
        <v>334</v>
      </c>
      <c r="E261" s="9" t="s">
        <v>24</v>
      </c>
      <c r="F261" s="9"/>
      <c r="G261" s="9">
        <v>12</v>
      </c>
      <c r="H261" s="17">
        <v>1947.25</v>
      </c>
      <c r="I261" s="18">
        <f t="shared" si="8"/>
        <v>2070.510925</v>
      </c>
      <c r="J261" s="32">
        <v>59328.35</v>
      </c>
      <c r="K261" s="9" t="s">
        <v>287</v>
      </c>
      <c r="L261" s="9" t="s">
        <v>26</v>
      </c>
      <c r="M261" s="9" t="s">
        <v>26</v>
      </c>
      <c r="N261" s="9" t="s">
        <v>26</v>
      </c>
      <c r="O261" s="9" t="s">
        <v>101</v>
      </c>
      <c r="P261" s="20">
        <v>46034</v>
      </c>
      <c r="Q261" s="20">
        <v>46032</v>
      </c>
      <c r="R261" s="9" t="s">
        <v>294</v>
      </c>
      <c r="S261" s="9" t="s">
        <v>30</v>
      </c>
      <c r="T261" s="5">
        <v>45744</v>
      </c>
      <c r="U261" s="5">
        <v>45997</v>
      </c>
    </row>
    <row r="262" spans="1:21" x14ac:dyDescent="0.25">
      <c r="A262" s="2" t="s">
        <v>35</v>
      </c>
      <c r="B262" s="8" t="s">
        <v>285</v>
      </c>
      <c r="C262" s="3">
        <v>0</v>
      </c>
      <c r="D262" s="7" t="s">
        <v>335</v>
      </c>
      <c r="E262" s="9" t="s">
        <v>24</v>
      </c>
      <c r="F262" s="9"/>
      <c r="G262" s="9">
        <v>12</v>
      </c>
      <c r="H262" s="17">
        <v>60</v>
      </c>
      <c r="I262" s="18">
        <f t="shared" si="8"/>
        <v>63.797999999999995</v>
      </c>
      <c r="J262" s="32">
        <f t="shared" si="9"/>
        <v>765.57599999999991</v>
      </c>
      <c r="K262" s="9" t="s">
        <v>287</v>
      </c>
      <c r="L262" s="9" t="s">
        <v>26</v>
      </c>
      <c r="M262" s="9" t="s">
        <v>26</v>
      </c>
      <c r="N262" s="9" t="s">
        <v>26</v>
      </c>
      <c r="O262" s="9" t="s">
        <v>28</v>
      </c>
      <c r="P262" s="20">
        <v>46092</v>
      </c>
      <c r="Q262" s="20">
        <v>46058</v>
      </c>
      <c r="R262" s="9" t="s">
        <v>294</v>
      </c>
      <c r="S262" s="9" t="s">
        <v>30</v>
      </c>
      <c r="T262" s="5">
        <v>45744</v>
      </c>
      <c r="U262" s="5">
        <v>45997</v>
      </c>
    </row>
    <row r="263" spans="1:21" ht="42.75" x14ac:dyDescent="0.25">
      <c r="A263" s="2" t="s">
        <v>35</v>
      </c>
      <c r="B263" s="8" t="s">
        <v>285</v>
      </c>
      <c r="C263" s="3">
        <v>0</v>
      </c>
      <c r="D263" s="7" t="s">
        <v>336</v>
      </c>
      <c r="E263" s="9" t="s">
        <v>24</v>
      </c>
      <c r="F263" s="9"/>
      <c r="G263" s="9">
        <v>6</v>
      </c>
      <c r="H263" s="17">
        <v>0</v>
      </c>
      <c r="I263" s="18">
        <f t="shared" si="8"/>
        <v>0</v>
      </c>
      <c r="J263" s="32">
        <v>50000</v>
      </c>
      <c r="K263" s="9" t="s">
        <v>287</v>
      </c>
      <c r="L263" s="9" t="s">
        <v>26</v>
      </c>
      <c r="M263" s="9" t="s">
        <v>26</v>
      </c>
      <c r="N263" s="9" t="s">
        <v>26</v>
      </c>
      <c r="O263" s="9" t="s">
        <v>28</v>
      </c>
      <c r="P263" s="20">
        <v>46236</v>
      </c>
      <c r="Q263" s="20">
        <v>46174</v>
      </c>
      <c r="R263" s="9" t="s">
        <v>294</v>
      </c>
      <c r="S263" s="9" t="s">
        <v>30</v>
      </c>
      <c r="T263" s="5">
        <v>45744</v>
      </c>
      <c r="U263" s="5">
        <v>45997</v>
      </c>
    </row>
    <row r="264" spans="1:21" x14ac:dyDescent="0.25">
      <c r="A264" s="2" t="s">
        <v>35</v>
      </c>
      <c r="B264" s="8" t="s">
        <v>285</v>
      </c>
      <c r="C264" s="3">
        <v>0</v>
      </c>
      <c r="D264" s="7" t="s">
        <v>337</v>
      </c>
      <c r="E264" s="9" t="s">
        <v>24</v>
      </c>
      <c r="F264" s="9"/>
      <c r="G264" s="9">
        <v>1</v>
      </c>
      <c r="H264" s="17">
        <v>9299.7000000000007</v>
      </c>
      <c r="I264" s="18">
        <f t="shared" si="8"/>
        <v>9888.3710100000008</v>
      </c>
      <c r="J264" s="32">
        <v>10000</v>
      </c>
      <c r="K264" s="9" t="s">
        <v>287</v>
      </c>
      <c r="L264" s="9" t="s">
        <v>26</v>
      </c>
      <c r="M264" s="9" t="s">
        <v>26</v>
      </c>
      <c r="N264" s="9" t="s">
        <v>26</v>
      </c>
      <c r="O264" s="9" t="s">
        <v>109</v>
      </c>
      <c r="P264" s="20">
        <v>46357</v>
      </c>
      <c r="Q264" s="20">
        <v>46327</v>
      </c>
      <c r="R264" s="9" t="s">
        <v>294</v>
      </c>
      <c r="S264" s="9" t="s">
        <v>30</v>
      </c>
      <c r="T264" s="5">
        <v>45744</v>
      </c>
      <c r="U264" s="5">
        <v>45997</v>
      </c>
    </row>
    <row r="265" spans="1:21" ht="42.75" x14ac:dyDescent="0.25">
      <c r="A265" s="2" t="s">
        <v>35</v>
      </c>
      <c r="B265" s="8" t="s">
        <v>285</v>
      </c>
      <c r="C265" s="3">
        <v>0</v>
      </c>
      <c r="D265" s="7" t="s">
        <v>338</v>
      </c>
      <c r="E265" s="9" t="s">
        <v>24</v>
      </c>
      <c r="F265" s="9"/>
      <c r="G265" s="9">
        <v>12</v>
      </c>
      <c r="H265" s="17">
        <v>358.33</v>
      </c>
      <c r="I265" s="18">
        <f t="shared" si="8"/>
        <v>381.01228899999995</v>
      </c>
      <c r="J265" s="32">
        <f t="shared" si="9"/>
        <v>4572.1474679999992</v>
      </c>
      <c r="K265" s="9" t="s">
        <v>287</v>
      </c>
      <c r="L265" s="9" t="s">
        <v>26</v>
      </c>
      <c r="M265" s="9" t="s">
        <v>339</v>
      </c>
      <c r="N265" s="9" t="s">
        <v>26</v>
      </c>
      <c r="O265" s="9" t="s">
        <v>109</v>
      </c>
      <c r="P265" s="20">
        <v>46181</v>
      </c>
      <c r="Q265" s="20">
        <v>46157</v>
      </c>
      <c r="R265" s="9" t="s">
        <v>294</v>
      </c>
      <c r="S265" s="9" t="s">
        <v>30</v>
      </c>
      <c r="T265" s="5">
        <v>45744</v>
      </c>
      <c r="U265" s="5">
        <v>45997</v>
      </c>
    </row>
    <row r="266" spans="1:21" x14ac:dyDescent="0.25">
      <c r="A266" s="2" t="s">
        <v>35</v>
      </c>
      <c r="B266" s="8" t="s">
        <v>285</v>
      </c>
      <c r="C266" s="3">
        <v>0</v>
      </c>
      <c r="D266" s="7" t="s">
        <v>340</v>
      </c>
      <c r="E266" s="9" t="s">
        <v>24</v>
      </c>
      <c r="F266" s="9"/>
      <c r="G266" s="9">
        <v>12</v>
      </c>
      <c r="H266" s="17">
        <v>6329.29</v>
      </c>
      <c r="I266" s="18">
        <f t="shared" si="8"/>
        <v>6729.9340569999995</v>
      </c>
      <c r="J266" s="32">
        <f t="shared" si="9"/>
        <v>80759.208683999997</v>
      </c>
      <c r="K266" s="9" t="s">
        <v>287</v>
      </c>
      <c r="L266" s="9" t="s">
        <v>26</v>
      </c>
      <c r="M266" s="9" t="s">
        <v>26</v>
      </c>
      <c r="N266" s="9" t="s">
        <v>26</v>
      </c>
      <c r="O266" s="9" t="s">
        <v>109</v>
      </c>
      <c r="P266" s="20">
        <v>46289</v>
      </c>
      <c r="Q266" s="20">
        <v>46235</v>
      </c>
      <c r="R266" s="9" t="s">
        <v>294</v>
      </c>
      <c r="S266" s="9" t="s">
        <v>30</v>
      </c>
      <c r="T266" s="5">
        <v>45744</v>
      </c>
      <c r="U266" s="5">
        <v>45997</v>
      </c>
    </row>
    <row r="267" spans="1:21" ht="28.5" x14ac:dyDescent="0.25">
      <c r="A267" s="2" t="s">
        <v>35</v>
      </c>
      <c r="B267" s="8" t="s">
        <v>285</v>
      </c>
      <c r="C267" s="3">
        <v>0</v>
      </c>
      <c r="D267" s="7" t="s">
        <v>341</v>
      </c>
      <c r="E267" s="9" t="s">
        <v>24</v>
      </c>
      <c r="F267" s="9"/>
      <c r="G267" s="9">
        <v>1</v>
      </c>
      <c r="H267" s="17">
        <v>0</v>
      </c>
      <c r="I267" s="18">
        <f t="shared" si="8"/>
        <v>0</v>
      </c>
      <c r="J267" s="32">
        <v>500</v>
      </c>
      <c r="K267" s="9" t="s">
        <v>287</v>
      </c>
      <c r="L267" s="9" t="s">
        <v>26</v>
      </c>
      <c r="M267" s="9" t="s">
        <v>26</v>
      </c>
      <c r="N267" s="9" t="s">
        <v>26</v>
      </c>
      <c r="O267" s="9" t="s">
        <v>109</v>
      </c>
      <c r="P267" s="20">
        <v>46143</v>
      </c>
      <c r="Q267" s="20">
        <v>46113</v>
      </c>
      <c r="R267" s="9" t="s">
        <v>294</v>
      </c>
      <c r="S267" s="9" t="s">
        <v>30</v>
      </c>
      <c r="T267" s="5">
        <v>45744</v>
      </c>
      <c r="U267" s="5">
        <v>45997</v>
      </c>
    </row>
    <row r="268" spans="1:21" ht="42.75" x14ac:dyDescent="0.25">
      <c r="A268" s="2" t="s">
        <v>35</v>
      </c>
      <c r="B268" s="8" t="s">
        <v>285</v>
      </c>
      <c r="C268" s="3">
        <v>0</v>
      </c>
      <c r="D268" s="7" t="s">
        <v>342</v>
      </c>
      <c r="E268" s="9" t="s">
        <v>24</v>
      </c>
      <c r="F268" s="9"/>
      <c r="G268" s="9">
        <v>1</v>
      </c>
      <c r="H268" s="17">
        <v>0</v>
      </c>
      <c r="I268" s="18">
        <f t="shared" si="8"/>
        <v>0</v>
      </c>
      <c r="J268" s="32">
        <f t="shared" si="9"/>
        <v>0</v>
      </c>
      <c r="K268" s="9" t="s">
        <v>287</v>
      </c>
      <c r="L268" s="9" t="s">
        <v>26</v>
      </c>
      <c r="M268" s="9" t="s">
        <v>26</v>
      </c>
      <c r="N268" s="9" t="s">
        <v>26</v>
      </c>
      <c r="O268" s="9" t="s">
        <v>28</v>
      </c>
      <c r="P268" s="20">
        <v>46086</v>
      </c>
      <c r="Q268" s="20">
        <v>46063</v>
      </c>
      <c r="R268" s="9" t="s">
        <v>343</v>
      </c>
      <c r="S268" s="9" t="s">
        <v>30</v>
      </c>
      <c r="T268" s="5">
        <v>45744</v>
      </c>
      <c r="U268" s="5">
        <v>45997</v>
      </c>
    </row>
    <row r="269" spans="1:21" ht="99.75" x14ac:dyDescent="0.25">
      <c r="A269" s="2" t="s">
        <v>35</v>
      </c>
      <c r="B269" s="8" t="s">
        <v>285</v>
      </c>
      <c r="C269" s="3">
        <v>0</v>
      </c>
      <c r="D269" s="7" t="s">
        <v>344</v>
      </c>
      <c r="E269" s="9" t="s">
        <v>24</v>
      </c>
      <c r="F269" s="9"/>
      <c r="G269" s="9">
        <v>1</v>
      </c>
      <c r="H269" s="17">
        <v>80500</v>
      </c>
      <c r="I269" s="18">
        <f t="shared" si="8"/>
        <v>85595.65</v>
      </c>
      <c r="J269" s="32">
        <f t="shared" si="9"/>
        <v>85595.65</v>
      </c>
      <c r="K269" s="9" t="s">
        <v>287</v>
      </c>
      <c r="L269" s="9" t="s">
        <v>27</v>
      </c>
      <c r="M269" s="9">
        <v>7</v>
      </c>
      <c r="N269" s="9" t="s">
        <v>26</v>
      </c>
      <c r="O269" s="9" t="s">
        <v>28</v>
      </c>
      <c r="P269" s="20">
        <v>46056</v>
      </c>
      <c r="Q269" s="20">
        <v>46032</v>
      </c>
      <c r="R269" s="9" t="s">
        <v>343</v>
      </c>
      <c r="S269" s="9" t="s">
        <v>30</v>
      </c>
      <c r="T269" s="5">
        <v>45744</v>
      </c>
      <c r="U269" s="5">
        <v>45997</v>
      </c>
    </row>
    <row r="270" spans="1:21" ht="28.5" x14ac:dyDescent="0.25">
      <c r="A270" s="2" t="s">
        <v>35</v>
      </c>
      <c r="B270" s="8" t="s">
        <v>285</v>
      </c>
      <c r="C270" s="3">
        <v>0</v>
      </c>
      <c r="D270" s="7" t="s">
        <v>345</v>
      </c>
      <c r="E270" s="9" t="s">
        <v>24</v>
      </c>
      <c r="F270" s="9"/>
      <c r="G270" s="9">
        <v>12</v>
      </c>
      <c r="H270" s="17">
        <v>2210</v>
      </c>
      <c r="I270" s="18">
        <f t="shared" si="8"/>
        <v>2349.893</v>
      </c>
      <c r="J270" s="32">
        <v>28600</v>
      </c>
      <c r="K270" s="9" t="s">
        <v>287</v>
      </c>
      <c r="L270" s="9" t="s">
        <v>26</v>
      </c>
      <c r="M270" s="9" t="s">
        <v>26</v>
      </c>
      <c r="N270" s="9" t="s">
        <v>26</v>
      </c>
      <c r="O270" s="9" t="s">
        <v>28</v>
      </c>
      <c r="P270" s="20">
        <v>46351</v>
      </c>
      <c r="Q270" s="20">
        <v>46315</v>
      </c>
      <c r="R270" s="9" t="s">
        <v>343</v>
      </c>
      <c r="S270" s="9" t="s">
        <v>30</v>
      </c>
      <c r="T270" s="5">
        <v>45744</v>
      </c>
      <c r="U270" s="5">
        <v>45997</v>
      </c>
    </row>
    <row r="271" spans="1:21" x14ac:dyDescent="0.25">
      <c r="A271" s="2" t="s">
        <v>35</v>
      </c>
      <c r="B271" s="8" t="s">
        <v>285</v>
      </c>
      <c r="C271" s="3">
        <v>0</v>
      </c>
      <c r="D271" s="7" t="s">
        <v>346</v>
      </c>
      <c r="E271" s="9" t="s">
        <v>24</v>
      </c>
      <c r="F271" s="9"/>
      <c r="G271" s="9">
        <v>1</v>
      </c>
      <c r="H271" s="17">
        <v>0</v>
      </c>
      <c r="I271" s="18">
        <f t="shared" si="8"/>
        <v>0</v>
      </c>
      <c r="J271" s="32">
        <v>80000</v>
      </c>
      <c r="K271" s="9" t="s">
        <v>287</v>
      </c>
      <c r="L271" s="9" t="s">
        <v>26</v>
      </c>
      <c r="M271" s="9" t="s">
        <v>26</v>
      </c>
      <c r="N271" s="9" t="s">
        <v>27</v>
      </c>
      <c r="O271" s="9" t="s">
        <v>28</v>
      </c>
      <c r="P271" s="20">
        <v>46083</v>
      </c>
      <c r="Q271" s="20">
        <v>46047</v>
      </c>
      <c r="R271" s="9" t="s">
        <v>343</v>
      </c>
      <c r="S271" s="9" t="s">
        <v>30</v>
      </c>
      <c r="T271" s="5">
        <v>45744</v>
      </c>
      <c r="U271" s="5">
        <v>45998</v>
      </c>
    </row>
    <row r="272" spans="1:21" ht="28.5" x14ac:dyDescent="0.25">
      <c r="A272" s="8"/>
      <c r="B272" s="8"/>
      <c r="C272" s="3">
        <v>0</v>
      </c>
      <c r="D272" s="7" t="s">
        <v>347</v>
      </c>
      <c r="E272" s="9" t="s">
        <v>24</v>
      </c>
      <c r="F272" s="9"/>
      <c r="G272" s="9">
        <v>3</v>
      </c>
      <c r="H272" s="17">
        <v>2553</v>
      </c>
      <c r="I272" s="18">
        <f t="shared" si="8"/>
        <v>2714.6048999999998</v>
      </c>
      <c r="J272" s="32">
        <v>3995.88</v>
      </c>
      <c r="K272" s="9" t="s">
        <v>287</v>
      </c>
      <c r="L272" s="9" t="s">
        <v>26</v>
      </c>
      <c r="M272" s="9" t="s">
        <v>26</v>
      </c>
      <c r="N272" s="9" t="s">
        <v>26</v>
      </c>
      <c r="O272" s="9" t="s">
        <v>109</v>
      </c>
      <c r="P272" s="9" t="s">
        <v>348</v>
      </c>
      <c r="Q272" s="20">
        <v>46086</v>
      </c>
      <c r="R272" s="9" t="s">
        <v>294</v>
      </c>
      <c r="S272" s="9" t="s">
        <v>30</v>
      </c>
      <c r="T272" s="5">
        <v>45744</v>
      </c>
      <c r="U272" s="5">
        <v>45999</v>
      </c>
    </row>
    <row r="273" spans="1:21" ht="28.5" x14ac:dyDescent="0.25">
      <c r="A273" s="2" t="s">
        <v>35</v>
      </c>
      <c r="B273" s="8" t="s">
        <v>285</v>
      </c>
      <c r="C273" s="8"/>
      <c r="D273" s="7" t="s">
        <v>349</v>
      </c>
      <c r="E273" s="9" t="s">
        <v>24</v>
      </c>
      <c r="F273" s="9"/>
      <c r="G273" s="9">
        <v>2</v>
      </c>
      <c r="H273" s="17">
        <v>3500</v>
      </c>
      <c r="I273" s="18">
        <f t="shared" si="8"/>
        <v>3721.5499999999997</v>
      </c>
      <c r="J273" s="19">
        <f>I273*G273</f>
        <v>7443.0999999999995</v>
      </c>
      <c r="K273" s="9" t="s">
        <v>287</v>
      </c>
      <c r="L273" s="9" t="s">
        <v>26</v>
      </c>
      <c r="M273" s="9">
        <v>20</v>
      </c>
      <c r="N273" s="9" t="s">
        <v>26</v>
      </c>
      <c r="O273" s="9" t="s">
        <v>28</v>
      </c>
      <c r="P273" s="20">
        <v>46143</v>
      </c>
      <c r="Q273" s="20">
        <v>46122</v>
      </c>
      <c r="R273" s="9" t="s">
        <v>294</v>
      </c>
      <c r="S273" s="9" t="s">
        <v>30</v>
      </c>
      <c r="T273" s="5">
        <v>45745</v>
      </c>
      <c r="U273" s="5">
        <v>45997</v>
      </c>
    </row>
    <row r="274" spans="1:21" x14ac:dyDescent="0.25">
      <c r="A274" s="2" t="s">
        <v>35</v>
      </c>
      <c r="B274" s="8" t="s">
        <v>285</v>
      </c>
      <c r="C274" s="3">
        <v>0</v>
      </c>
      <c r="D274" s="7" t="s">
        <v>350</v>
      </c>
      <c r="E274" s="9" t="s">
        <v>24</v>
      </c>
      <c r="F274" s="9"/>
      <c r="G274" s="9">
        <v>2</v>
      </c>
      <c r="H274" s="17">
        <v>15225</v>
      </c>
      <c r="I274" s="18">
        <f t="shared" si="8"/>
        <v>16188.742499999998</v>
      </c>
      <c r="J274" s="32">
        <v>28239.89</v>
      </c>
      <c r="K274" s="9" t="s">
        <v>287</v>
      </c>
      <c r="L274" s="9" t="s">
        <v>292</v>
      </c>
      <c r="M274" s="9" t="s">
        <v>26</v>
      </c>
      <c r="N274" s="9" t="s">
        <v>26</v>
      </c>
      <c r="O274" s="9" t="s">
        <v>26</v>
      </c>
      <c r="P274" s="20">
        <v>46157</v>
      </c>
      <c r="Q274" s="20">
        <v>46114</v>
      </c>
      <c r="R274" s="9" t="s">
        <v>294</v>
      </c>
      <c r="S274" s="9" t="s">
        <v>30</v>
      </c>
      <c r="T274" s="5">
        <v>45744</v>
      </c>
      <c r="U274" s="5">
        <v>45997</v>
      </c>
    </row>
    <row r="275" spans="1:21" x14ac:dyDescent="0.25">
      <c r="A275" s="2" t="s">
        <v>35</v>
      </c>
      <c r="B275" s="8" t="s">
        <v>285</v>
      </c>
      <c r="C275" s="3">
        <v>0</v>
      </c>
      <c r="D275" s="7" t="s">
        <v>351</v>
      </c>
      <c r="E275" s="9" t="s">
        <v>24</v>
      </c>
      <c r="F275" s="9"/>
      <c r="G275" s="9">
        <v>2</v>
      </c>
      <c r="H275" s="17">
        <v>825</v>
      </c>
      <c r="I275" s="18">
        <f t="shared" si="8"/>
        <v>877.22249999999997</v>
      </c>
      <c r="J275" s="32">
        <v>1000</v>
      </c>
      <c r="K275" s="9" t="s">
        <v>287</v>
      </c>
      <c r="L275" s="9" t="s">
        <v>305</v>
      </c>
      <c r="M275" s="9" t="s">
        <v>26</v>
      </c>
      <c r="N275" s="9" t="s">
        <v>26</v>
      </c>
      <c r="O275" s="9" t="s">
        <v>26</v>
      </c>
      <c r="P275" s="20">
        <v>46252</v>
      </c>
      <c r="Q275" s="20">
        <v>46223</v>
      </c>
      <c r="R275" s="9" t="s">
        <v>294</v>
      </c>
      <c r="S275" s="9" t="s">
        <v>30</v>
      </c>
      <c r="T275" s="5">
        <v>45744</v>
      </c>
      <c r="U275" s="5">
        <v>45997</v>
      </c>
    </row>
    <row r="276" spans="1:21" ht="42.75" x14ac:dyDescent="0.25">
      <c r="A276" s="2" t="s">
        <v>35</v>
      </c>
      <c r="B276" s="8" t="s">
        <v>285</v>
      </c>
      <c r="C276" s="3">
        <v>0</v>
      </c>
      <c r="D276" s="7" t="s">
        <v>352</v>
      </c>
      <c r="E276" s="9" t="s">
        <v>24</v>
      </c>
      <c r="F276" s="9"/>
      <c r="G276" s="9">
        <v>2</v>
      </c>
      <c r="H276" s="17">
        <v>0</v>
      </c>
      <c r="I276" s="18">
        <f t="shared" si="8"/>
        <v>0</v>
      </c>
      <c r="J276" s="32">
        <v>180000</v>
      </c>
      <c r="K276" s="9" t="s">
        <v>287</v>
      </c>
      <c r="L276" s="9" t="s">
        <v>305</v>
      </c>
      <c r="M276" s="9" t="s">
        <v>26</v>
      </c>
      <c r="N276" s="9" t="s">
        <v>26</v>
      </c>
      <c r="O276" s="9" t="s">
        <v>26</v>
      </c>
      <c r="P276" s="9" t="s">
        <v>353</v>
      </c>
      <c r="Q276" s="9" t="s">
        <v>353</v>
      </c>
      <c r="R276" s="9" t="s">
        <v>294</v>
      </c>
      <c r="S276" s="9" t="s">
        <v>30</v>
      </c>
      <c r="T276" s="5">
        <v>45744</v>
      </c>
      <c r="U276" s="5">
        <v>45997</v>
      </c>
    </row>
    <row r="277" spans="1:21" ht="28.5" x14ac:dyDescent="0.25">
      <c r="A277" s="2" t="s">
        <v>35</v>
      </c>
      <c r="B277" s="8" t="s">
        <v>285</v>
      </c>
      <c r="C277" s="3">
        <v>0</v>
      </c>
      <c r="D277" s="7" t="s">
        <v>354</v>
      </c>
      <c r="E277" s="9" t="s">
        <v>355</v>
      </c>
      <c r="F277" s="9"/>
      <c r="G277" s="9">
        <v>12</v>
      </c>
      <c r="H277" s="17">
        <v>4800</v>
      </c>
      <c r="I277" s="18">
        <f t="shared" si="8"/>
        <v>5103.8399999999992</v>
      </c>
      <c r="J277" s="32">
        <f t="shared" si="9"/>
        <v>61246.079999999987</v>
      </c>
      <c r="K277" s="9" t="s">
        <v>287</v>
      </c>
      <c r="L277" s="9" t="s">
        <v>27</v>
      </c>
      <c r="M277" s="9">
        <v>11</v>
      </c>
      <c r="N277" s="9" t="s">
        <v>26</v>
      </c>
      <c r="O277" s="9" t="s">
        <v>109</v>
      </c>
      <c r="P277" s="20">
        <v>46179</v>
      </c>
      <c r="Q277" s="20">
        <v>46146</v>
      </c>
      <c r="R277" s="9" t="s">
        <v>294</v>
      </c>
      <c r="S277" s="9" t="s">
        <v>30</v>
      </c>
      <c r="T277" s="5">
        <v>45744</v>
      </c>
      <c r="U277" s="5">
        <v>45997</v>
      </c>
    </row>
    <row r="278" spans="1:21" x14ac:dyDescent="0.25">
      <c r="A278" s="2" t="s">
        <v>35</v>
      </c>
      <c r="B278" s="8" t="s">
        <v>285</v>
      </c>
      <c r="C278" s="3">
        <v>0</v>
      </c>
      <c r="D278" s="7" t="s">
        <v>356</v>
      </c>
      <c r="E278" s="9" t="s">
        <v>24</v>
      </c>
      <c r="F278" s="9"/>
      <c r="G278" s="9">
        <v>1</v>
      </c>
      <c r="H278" s="17">
        <v>0</v>
      </c>
      <c r="I278" s="18">
        <f t="shared" si="8"/>
        <v>0</v>
      </c>
      <c r="J278" s="32">
        <f t="shared" si="9"/>
        <v>0</v>
      </c>
      <c r="K278" s="9" t="s">
        <v>287</v>
      </c>
      <c r="L278" s="9" t="s">
        <v>26</v>
      </c>
      <c r="M278" s="9" t="s">
        <v>26</v>
      </c>
      <c r="N278" s="9" t="s">
        <v>26</v>
      </c>
      <c r="O278" s="9" t="s">
        <v>109</v>
      </c>
      <c r="P278" s="20">
        <v>46328</v>
      </c>
      <c r="Q278" s="20">
        <v>46297</v>
      </c>
      <c r="R278" s="9" t="s">
        <v>294</v>
      </c>
      <c r="S278" s="9" t="s">
        <v>30</v>
      </c>
      <c r="T278" s="5">
        <v>45744</v>
      </c>
      <c r="U278" s="5">
        <v>45997</v>
      </c>
    </row>
    <row r="279" spans="1:21" x14ac:dyDescent="0.25">
      <c r="A279" s="2" t="s">
        <v>35</v>
      </c>
      <c r="B279" s="8" t="s">
        <v>285</v>
      </c>
      <c r="C279" s="3">
        <v>0</v>
      </c>
      <c r="D279" s="7" t="s">
        <v>357</v>
      </c>
      <c r="E279" s="9" t="s">
        <v>24</v>
      </c>
      <c r="F279" s="9"/>
      <c r="G279" s="9">
        <v>1</v>
      </c>
      <c r="H279" s="17">
        <v>0</v>
      </c>
      <c r="I279" s="18">
        <f t="shared" si="8"/>
        <v>0</v>
      </c>
      <c r="J279" s="32">
        <v>1000000</v>
      </c>
      <c r="K279" s="9" t="s">
        <v>287</v>
      </c>
      <c r="L279" s="9" t="s">
        <v>26</v>
      </c>
      <c r="M279" s="9" t="s">
        <v>26</v>
      </c>
      <c r="N279" s="9" t="s">
        <v>26</v>
      </c>
      <c r="O279" s="9" t="s">
        <v>28</v>
      </c>
      <c r="P279" s="20">
        <v>46357</v>
      </c>
      <c r="Q279" s="20">
        <v>46328</v>
      </c>
      <c r="R279" s="9" t="s">
        <v>294</v>
      </c>
      <c r="S279" s="9" t="s">
        <v>30</v>
      </c>
      <c r="T279" s="5">
        <v>45744</v>
      </c>
      <c r="U279" s="5">
        <v>45997</v>
      </c>
    </row>
    <row r="280" spans="1:21" x14ac:dyDescent="0.25">
      <c r="A280" s="2" t="s">
        <v>35</v>
      </c>
      <c r="B280" s="8" t="s">
        <v>285</v>
      </c>
      <c r="C280" s="3">
        <v>0</v>
      </c>
      <c r="D280" s="7" t="s">
        <v>358</v>
      </c>
      <c r="E280" s="9" t="s">
        <v>355</v>
      </c>
      <c r="F280" s="9"/>
      <c r="G280" s="9">
        <v>12</v>
      </c>
      <c r="H280" s="17">
        <v>0</v>
      </c>
      <c r="I280" s="18">
        <f t="shared" si="8"/>
        <v>0</v>
      </c>
      <c r="J280" s="32">
        <v>12000</v>
      </c>
      <c r="K280" s="9" t="s">
        <v>287</v>
      </c>
      <c r="L280" s="9" t="s">
        <v>26</v>
      </c>
      <c r="M280" s="9" t="s">
        <v>26</v>
      </c>
      <c r="N280" s="9" t="s">
        <v>26</v>
      </c>
      <c r="O280" s="9" t="s">
        <v>109</v>
      </c>
      <c r="P280" s="20">
        <v>46052</v>
      </c>
      <c r="Q280" s="20">
        <v>46028</v>
      </c>
      <c r="R280" s="9" t="s">
        <v>294</v>
      </c>
      <c r="S280" s="9" t="s">
        <v>30</v>
      </c>
      <c r="T280" s="5">
        <v>45744</v>
      </c>
      <c r="U280" s="5">
        <v>45997</v>
      </c>
    </row>
    <row r="281" spans="1:21" x14ac:dyDescent="0.25">
      <c r="A281" s="2" t="s">
        <v>35</v>
      </c>
      <c r="B281" s="8" t="s">
        <v>285</v>
      </c>
      <c r="C281" s="3">
        <v>0</v>
      </c>
      <c r="D281" s="7" t="s">
        <v>359</v>
      </c>
      <c r="E281" s="9" t="s">
        <v>355</v>
      </c>
      <c r="F281" s="9"/>
      <c r="G281" s="9">
        <v>12</v>
      </c>
      <c r="H281" s="17">
        <v>0</v>
      </c>
      <c r="I281" s="18">
        <f t="shared" si="8"/>
        <v>0</v>
      </c>
      <c r="J281" s="32">
        <v>80000</v>
      </c>
      <c r="K281" s="9" t="s">
        <v>287</v>
      </c>
      <c r="L281" s="9" t="s">
        <v>292</v>
      </c>
      <c r="M281" s="9" t="s">
        <v>26</v>
      </c>
      <c r="N281" s="9" t="s">
        <v>26</v>
      </c>
      <c r="O281" s="9" t="s">
        <v>28</v>
      </c>
      <c r="P281" s="20">
        <v>46052</v>
      </c>
      <c r="Q281" s="20">
        <v>46034</v>
      </c>
      <c r="R281" s="9" t="s">
        <v>294</v>
      </c>
      <c r="S281" s="9" t="s">
        <v>30</v>
      </c>
      <c r="T281" s="5">
        <v>45744</v>
      </c>
      <c r="U281" s="5">
        <v>45997</v>
      </c>
    </row>
    <row r="282" spans="1:21" x14ac:dyDescent="0.25">
      <c r="A282" s="2" t="s">
        <v>35</v>
      </c>
      <c r="B282" s="8" t="s">
        <v>285</v>
      </c>
      <c r="C282" s="3"/>
      <c r="D282" s="7" t="s">
        <v>360</v>
      </c>
      <c r="E282" s="9" t="s">
        <v>24</v>
      </c>
      <c r="F282" s="9"/>
      <c r="G282" s="9">
        <v>12</v>
      </c>
      <c r="H282" s="17">
        <v>599</v>
      </c>
      <c r="I282" s="18">
        <f t="shared" si="8"/>
        <v>636.91669999999999</v>
      </c>
      <c r="J282" s="32">
        <f t="shared" si="9"/>
        <v>7643.0003999999999</v>
      </c>
      <c r="K282" s="9" t="s">
        <v>287</v>
      </c>
      <c r="L282" s="9" t="s">
        <v>26</v>
      </c>
      <c r="M282" s="9">
        <v>18</v>
      </c>
      <c r="N282" s="9" t="s">
        <v>26</v>
      </c>
      <c r="O282" s="9" t="s">
        <v>101</v>
      </c>
      <c r="P282" s="20">
        <v>46310</v>
      </c>
      <c r="Q282" s="20">
        <v>46122</v>
      </c>
      <c r="R282" s="9" t="s">
        <v>294</v>
      </c>
      <c r="S282" s="9" t="s">
        <v>30</v>
      </c>
      <c r="T282" s="5">
        <v>45744</v>
      </c>
      <c r="U282" s="5">
        <v>45997</v>
      </c>
    </row>
    <row r="283" spans="1:21" x14ac:dyDescent="0.25">
      <c r="A283" s="2" t="s">
        <v>35</v>
      </c>
      <c r="B283" s="8" t="s">
        <v>285</v>
      </c>
      <c r="C283" s="3">
        <v>0</v>
      </c>
      <c r="D283" s="7" t="s">
        <v>361</v>
      </c>
      <c r="E283" s="9" t="s">
        <v>24</v>
      </c>
      <c r="F283" s="9"/>
      <c r="G283" s="9">
        <v>12</v>
      </c>
      <c r="H283" s="17">
        <v>0</v>
      </c>
      <c r="I283" s="18">
        <f t="shared" si="8"/>
        <v>0</v>
      </c>
      <c r="J283" s="32">
        <v>15000</v>
      </c>
      <c r="K283" s="9" t="s">
        <v>287</v>
      </c>
      <c r="L283" s="9" t="s">
        <v>305</v>
      </c>
      <c r="M283" s="9" t="s">
        <v>26</v>
      </c>
      <c r="N283" s="9" t="s">
        <v>26</v>
      </c>
      <c r="O283" s="9" t="s">
        <v>101</v>
      </c>
      <c r="P283" s="20">
        <v>46027</v>
      </c>
      <c r="Q283" s="20">
        <v>45642</v>
      </c>
      <c r="R283" s="9" t="s">
        <v>294</v>
      </c>
      <c r="S283" s="9" t="s">
        <v>30</v>
      </c>
      <c r="T283" s="5">
        <v>45744</v>
      </c>
      <c r="U283" s="5">
        <v>45997</v>
      </c>
    </row>
    <row r="284" spans="1:21" x14ac:dyDescent="0.25">
      <c r="A284" s="2" t="s">
        <v>35</v>
      </c>
      <c r="B284" s="8" t="s">
        <v>285</v>
      </c>
      <c r="C284" s="3">
        <v>0</v>
      </c>
      <c r="D284" s="7" t="s">
        <v>362</v>
      </c>
      <c r="E284" s="9" t="s">
        <v>24</v>
      </c>
      <c r="F284" s="9"/>
      <c r="G284" s="9">
        <v>1</v>
      </c>
      <c r="H284" s="17">
        <v>174000</v>
      </c>
      <c r="I284" s="18">
        <f t="shared" si="8"/>
        <v>185014.19999999998</v>
      </c>
      <c r="J284" s="32">
        <f t="shared" si="9"/>
        <v>185014.19999999998</v>
      </c>
      <c r="K284" s="9" t="s">
        <v>287</v>
      </c>
      <c r="L284" s="9" t="s">
        <v>305</v>
      </c>
      <c r="M284" s="9">
        <v>32</v>
      </c>
      <c r="N284" s="9" t="s">
        <v>26</v>
      </c>
      <c r="O284" s="9" t="s">
        <v>101</v>
      </c>
      <c r="P284" s="20">
        <v>46027</v>
      </c>
      <c r="Q284" s="20">
        <v>45641</v>
      </c>
      <c r="R284" s="9" t="s">
        <v>294</v>
      </c>
      <c r="S284" s="9" t="s">
        <v>30</v>
      </c>
      <c r="T284" s="5">
        <v>45744</v>
      </c>
      <c r="U284" s="5">
        <v>45997</v>
      </c>
    </row>
    <row r="285" spans="1:21" x14ac:dyDescent="0.25">
      <c r="A285" s="2" t="s">
        <v>35</v>
      </c>
      <c r="B285" s="8" t="s">
        <v>285</v>
      </c>
      <c r="C285" s="3"/>
      <c r="D285" s="7" t="s">
        <v>363</v>
      </c>
      <c r="E285" s="9" t="s">
        <v>24</v>
      </c>
      <c r="F285" s="9"/>
      <c r="G285" s="9">
        <v>12</v>
      </c>
      <c r="H285" s="17">
        <v>6186.26</v>
      </c>
      <c r="I285" s="18">
        <f t="shared" si="8"/>
        <v>6577.8502579999995</v>
      </c>
      <c r="J285" s="32">
        <f t="shared" si="9"/>
        <v>78934.203095999997</v>
      </c>
      <c r="K285" s="9" t="s">
        <v>287</v>
      </c>
      <c r="L285" s="9" t="s">
        <v>26</v>
      </c>
      <c r="M285" s="9">
        <v>8</v>
      </c>
      <c r="N285" s="9" t="s">
        <v>26</v>
      </c>
      <c r="O285" s="9" t="s">
        <v>28</v>
      </c>
      <c r="P285" s="20">
        <v>46173</v>
      </c>
      <c r="Q285" s="20">
        <v>46143</v>
      </c>
      <c r="R285" s="9" t="s">
        <v>294</v>
      </c>
      <c r="S285" s="9" t="s">
        <v>30</v>
      </c>
      <c r="T285" s="5">
        <v>45744</v>
      </c>
      <c r="U285" s="5">
        <v>45997</v>
      </c>
    </row>
    <row r="286" spans="1:21" x14ac:dyDescent="0.25">
      <c r="A286" s="2" t="s">
        <v>35</v>
      </c>
      <c r="B286" s="8" t="s">
        <v>285</v>
      </c>
      <c r="C286" s="3"/>
      <c r="D286" s="7" t="s">
        <v>364</v>
      </c>
      <c r="E286" s="9" t="s">
        <v>24</v>
      </c>
      <c r="F286" s="9"/>
      <c r="G286" s="9">
        <v>15</v>
      </c>
      <c r="H286" s="17">
        <v>8500</v>
      </c>
      <c r="I286" s="18">
        <f t="shared" si="8"/>
        <v>9038.0499999999993</v>
      </c>
      <c r="J286" s="32">
        <f t="shared" si="9"/>
        <v>135570.75</v>
      </c>
      <c r="K286" s="9" t="s">
        <v>287</v>
      </c>
      <c r="L286" s="9" t="s">
        <v>27</v>
      </c>
      <c r="M286" s="9" t="s">
        <v>365</v>
      </c>
      <c r="N286" s="9" t="s">
        <v>26</v>
      </c>
      <c r="O286" s="9" t="s">
        <v>28</v>
      </c>
      <c r="P286" s="20">
        <v>45415</v>
      </c>
      <c r="Q286" s="9" t="s">
        <v>366</v>
      </c>
      <c r="R286" s="9" t="s">
        <v>294</v>
      </c>
      <c r="S286" s="9" t="s">
        <v>30</v>
      </c>
      <c r="T286" s="5">
        <v>45744</v>
      </c>
      <c r="U286" s="5">
        <v>45997</v>
      </c>
    </row>
    <row r="287" spans="1:21" ht="28.5" x14ac:dyDescent="0.25">
      <c r="A287" s="2" t="s">
        <v>35</v>
      </c>
      <c r="B287" s="8" t="s">
        <v>285</v>
      </c>
      <c r="C287" s="3"/>
      <c r="D287" s="7" t="s">
        <v>367</v>
      </c>
      <c r="E287" s="9" t="s">
        <v>368</v>
      </c>
      <c r="F287" s="9"/>
      <c r="G287" s="9">
        <v>1</v>
      </c>
      <c r="H287" s="17">
        <v>560</v>
      </c>
      <c r="I287" s="18">
        <f t="shared" si="8"/>
        <v>595.44799999999998</v>
      </c>
      <c r="J287" s="32">
        <f>I287*G287</f>
        <v>595.44799999999998</v>
      </c>
      <c r="K287" s="9" t="s">
        <v>287</v>
      </c>
      <c r="L287" s="9" t="s">
        <v>305</v>
      </c>
      <c r="M287" s="9">
        <v>17</v>
      </c>
      <c r="N287" s="9" t="s">
        <v>26</v>
      </c>
      <c r="O287" s="9" t="s">
        <v>109</v>
      </c>
      <c r="P287" s="20">
        <v>46166</v>
      </c>
      <c r="Q287" s="20">
        <v>46132</v>
      </c>
      <c r="R287" s="9" t="s">
        <v>294</v>
      </c>
      <c r="S287" s="9" t="s">
        <v>30</v>
      </c>
      <c r="T287" s="5"/>
      <c r="U287" s="5"/>
    </row>
    <row r="288" spans="1:21" x14ac:dyDescent="0.25">
      <c r="A288" s="2" t="s">
        <v>35</v>
      </c>
      <c r="B288" s="8" t="s">
        <v>285</v>
      </c>
      <c r="C288" s="3"/>
      <c r="D288" s="7" t="s">
        <v>369</v>
      </c>
      <c r="E288" s="9" t="s">
        <v>24</v>
      </c>
      <c r="F288" s="9"/>
      <c r="G288" s="9">
        <v>12</v>
      </c>
      <c r="H288" s="17">
        <v>322.25</v>
      </c>
      <c r="I288" s="18">
        <f t="shared" si="8"/>
        <v>342.64842499999997</v>
      </c>
      <c r="J288" s="32">
        <f t="shared" si="9"/>
        <v>4111.7811000000002</v>
      </c>
      <c r="K288" s="9" t="s">
        <v>287</v>
      </c>
      <c r="L288" s="9" t="s">
        <v>305</v>
      </c>
      <c r="M288" s="9">
        <v>19</v>
      </c>
      <c r="N288" s="9" t="s">
        <v>26</v>
      </c>
      <c r="O288" s="9" t="s">
        <v>28</v>
      </c>
      <c r="P288" s="20">
        <v>46227</v>
      </c>
      <c r="Q288" s="20">
        <v>46193</v>
      </c>
      <c r="R288" s="9" t="s">
        <v>294</v>
      </c>
      <c r="S288" s="9" t="s">
        <v>30</v>
      </c>
      <c r="T288" s="5">
        <v>45744</v>
      </c>
      <c r="U288" s="5">
        <v>45997</v>
      </c>
    </row>
    <row r="289" spans="1:21" x14ac:dyDescent="0.25">
      <c r="A289" s="2" t="s">
        <v>35</v>
      </c>
      <c r="B289" s="8" t="s">
        <v>285</v>
      </c>
      <c r="C289" s="3"/>
      <c r="D289" s="7" t="s">
        <v>370</v>
      </c>
      <c r="E289" s="9" t="s">
        <v>24</v>
      </c>
      <c r="F289" s="9"/>
      <c r="G289" s="9">
        <v>12</v>
      </c>
      <c r="H289" s="17">
        <v>5800</v>
      </c>
      <c r="I289" s="18">
        <f t="shared" si="8"/>
        <v>6167.1399999999994</v>
      </c>
      <c r="J289" s="18">
        <f t="shared" ref="J289" si="10">1.0392*I289</f>
        <v>6408.8918879999992</v>
      </c>
      <c r="K289" s="9" t="s">
        <v>287</v>
      </c>
      <c r="L289" s="9" t="s">
        <v>305</v>
      </c>
      <c r="M289" s="9" t="s">
        <v>371</v>
      </c>
      <c r="N289" s="9" t="s">
        <v>26</v>
      </c>
      <c r="O289" s="9" t="s">
        <v>28</v>
      </c>
      <c r="P289" s="20">
        <v>46215</v>
      </c>
      <c r="Q289" s="20">
        <v>46183</v>
      </c>
      <c r="R289" s="9" t="s">
        <v>294</v>
      </c>
      <c r="S289" s="9" t="s">
        <v>30</v>
      </c>
      <c r="T289" s="5"/>
      <c r="U289" s="5"/>
    </row>
    <row r="290" spans="1:21" x14ac:dyDescent="0.25">
      <c r="A290" s="2" t="s">
        <v>35</v>
      </c>
      <c r="B290" s="8" t="s">
        <v>285</v>
      </c>
      <c r="C290" s="3"/>
      <c r="D290" s="7" t="s">
        <v>372</v>
      </c>
      <c r="E290" s="9" t="s">
        <v>24</v>
      </c>
      <c r="F290" s="9"/>
      <c r="G290" s="9"/>
      <c r="H290" s="17"/>
      <c r="I290" s="18">
        <f>1.0633*H290</f>
        <v>0</v>
      </c>
      <c r="J290" s="32"/>
      <c r="K290" s="9" t="s">
        <v>287</v>
      </c>
      <c r="L290" s="9" t="s">
        <v>305</v>
      </c>
      <c r="M290" s="9" t="s">
        <v>371</v>
      </c>
      <c r="N290" s="9" t="s">
        <v>26</v>
      </c>
      <c r="O290" s="9" t="s">
        <v>28</v>
      </c>
      <c r="P290" s="20"/>
      <c r="Q290" s="20"/>
      <c r="R290" s="9"/>
      <c r="S290" s="9"/>
      <c r="T290" s="5"/>
      <c r="U290" s="5"/>
    </row>
    <row r="291" spans="1:21" x14ac:dyDescent="0.25">
      <c r="A291" s="2" t="s">
        <v>35</v>
      </c>
      <c r="B291" s="8" t="s">
        <v>285</v>
      </c>
      <c r="C291" s="3"/>
      <c r="D291" s="7" t="s">
        <v>373</v>
      </c>
      <c r="E291" s="9" t="s">
        <v>24</v>
      </c>
      <c r="F291" s="9"/>
      <c r="G291" s="9">
        <v>1</v>
      </c>
      <c r="H291" s="17">
        <v>25010.82</v>
      </c>
      <c r="I291" s="18">
        <f t="shared" ref="I291" si="11">1.0633*H291</f>
        <v>26594.004905999998</v>
      </c>
      <c r="J291" s="17">
        <v>25010.82</v>
      </c>
      <c r="K291" s="9" t="s">
        <v>287</v>
      </c>
      <c r="L291" s="9" t="s">
        <v>305</v>
      </c>
      <c r="M291" s="9" t="s">
        <v>371</v>
      </c>
      <c r="N291" s="9" t="s">
        <v>26</v>
      </c>
      <c r="O291" s="9" t="s">
        <v>28</v>
      </c>
      <c r="P291" s="20"/>
      <c r="Q291" s="20"/>
      <c r="R291" s="9"/>
      <c r="S291" s="9"/>
      <c r="T291" s="5"/>
      <c r="U291" s="5"/>
    </row>
    <row r="292" spans="1:21" x14ac:dyDescent="0.25">
      <c r="A292" s="2" t="s">
        <v>35</v>
      </c>
      <c r="B292" s="8" t="s">
        <v>374</v>
      </c>
      <c r="C292" s="3">
        <v>0</v>
      </c>
      <c r="D292" s="7" t="s">
        <v>375</v>
      </c>
      <c r="E292" s="9" t="s">
        <v>24</v>
      </c>
      <c r="F292" s="9"/>
      <c r="G292" s="9">
        <v>10</v>
      </c>
      <c r="H292" s="17">
        <v>8.9</v>
      </c>
      <c r="I292" s="18">
        <f>1.0633*H292</f>
        <v>9.4633699999999994</v>
      </c>
      <c r="J292" s="32">
        <f t="shared" si="9"/>
        <v>94.63369999999999</v>
      </c>
      <c r="K292" s="9" t="s">
        <v>376</v>
      </c>
      <c r="L292" s="9" t="s">
        <v>377</v>
      </c>
      <c r="M292" s="9" t="s">
        <v>292</v>
      </c>
      <c r="N292" s="9" t="s">
        <v>27</v>
      </c>
      <c r="O292" s="9" t="s">
        <v>109</v>
      </c>
      <c r="P292" s="20">
        <v>46115</v>
      </c>
      <c r="Q292" s="20">
        <v>46093</v>
      </c>
      <c r="R292" s="9" t="s">
        <v>29</v>
      </c>
      <c r="S292" s="9" t="s">
        <v>30</v>
      </c>
      <c r="T292" s="5">
        <v>45744</v>
      </c>
      <c r="U292" s="5">
        <v>45997</v>
      </c>
    </row>
    <row r="293" spans="1:21" x14ac:dyDescent="0.25">
      <c r="A293" s="2" t="s">
        <v>35</v>
      </c>
      <c r="B293" s="8" t="s">
        <v>374</v>
      </c>
      <c r="C293" s="3">
        <v>0</v>
      </c>
      <c r="D293" s="7" t="s">
        <v>378</v>
      </c>
      <c r="E293" s="9" t="s">
        <v>24</v>
      </c>
      <c r="F293" s="9"/>
      <c r="G293" s="9">
        <v>4</v>
      </c>
      <c r="H293" s="17">
        <v>39.9</v>
      </c>
      <c r="I293" s="18">
        <f t="shared" ref="I293:I356" si="12">1.0633*H293</f>
        <v>42.425669999999997</v>
      </c>
      <c r="J293" s="32">
        <f t="shared" si="9"/>
        <v>169.70267999999999</v>
      </c>
      <c r="K293" s="9" t="s">
        <v>376</v>
      </c>
      <c r="L293" s="9" t="s">
        <v>377</v>
      </c>
      <c r="M293" s="9" t="s">
        <v>292</v>
      </c>
      <c r="N293" s="9" t="s">
        <v>27</v>
      </c>
      <c r="O293" s="9" t="s">
        <v>109</v>
      </c>
      <c r="P293" s="20">
        <v>46116</v>
      </c>
      <c r="Q293" s="20">
        <v>46094</v>
      </c>
      <c r="R293" s="9" t="s">
        <v>29</v>
      </c>
      <c r="S293" s="9" t="s">
        <v>30</v>
      </c>
      <c r="T293" s="5">
        <v>45744</v>
      </c>
      <c r="U293" s="5">
        <v>45997</v>
      </c>
    </row>
    <row r="294" spans="1:21" x14ac:dyDescent="0.25">
      <c r="A294" s="2" t="s">
        <v>35</v>
      </c>
      <c r="B294" s="8" t="s">
        <v>374</v>
      </c>
      <c r="C294" s="3">
        <v>0</v>
      </c>
      <c r="D294" s="7" t="s">
        <v>379</v>
      </c>
      <c r="E294" s="9" t="s">
        <v>24</v>
      </c>
      <c r="F294" s="9"/>
      <c r="G294" s="9">
        <v>3</v>
      </c>
      <c r="H294" s="17">
        <v>56.3</v>
      </c>
      <c r="I294" s="18">
        <f t="shared" si="12"/>
        <v>59.863789999999995</v>
      </c>
      <c r="J294" s="32">
        <f t="shared" si="9"/>
        <v>179.59136999999998</v>
      </c>
      <c r="K294" s="9" t="s">
        <v>376</v>
      </c>
      <c r="L294" s="9" t="s">
        <v>377</v>
      </c>
      <c r="M294" s="9" t="s">
        <v>292</v>
      </c>
      <c r="N294" s="9" t="s">
        <v>27</v>
      </c>
      <c r="O294" s="9" t="s">
        <v>109</v>
      </c>
      <c r="P294" s="20">
        <v>46117</v>
      </c>
      <c r="Q294" s="20">
        <v>46095</v>
      </c>
      <c r="R294" s="9" t="s">
        <v>29</v>
      </c>
      <c r="S294" s="9" t="s">
        <v>30</v>
      </c>
      <c r="T294" s="5">
        <v>45744</v>
      </c>
      <c r="U294" s="5">
        <v>45997</v>
      </c>
    </row>
    <row r="295" spans="1:21" x14ac:dyDescent="0.25">
      <c r="A295" s="2" t="s">
        <v>35</v>
      </c>
      <c r="B295" s="8" t="s">
        <v>374</v>
      </c>
      <c r="C295" s="3">
        <v>0</v>
      </c>
      <c r="D295" s="7" t="s">
        <v>380</v>
      </c>
      <c r="E295" s="9" t="s">
        <v>24</v>
      </c>
      <c r="F295" s="9"/>
      <c r="G295" s="9">
        <v>3</v>
      </c>
      <c r="H295" s="17">
        <v>11.9</v>
      </c>
      <c r="I295" s="18">
        <f t="shared" si="12"/>
        <v>12.653269999999999</v>
      </c>
      <c r="J295" s="32">
        <f t="shared" si="9"/>
        <v>37.959809999999997</v>
      </c>
      <c r="K295" s="9" t="s">
        <v>376</v>
      </c>
      <c r="L295" s="9" t="s">
        <v>377</v>
      </c>
      <c r="M295" s="9" t="s">
        <v>292</v>
      </c>
      <c r="N295" s="9" t="s">
        <v>27</v>
      </c>
      <c r="O295" s="9" t="s">
        <v>109</v>
      </c>
      <c r="P295" s="20">
        <v>46118</v>
      </c>
      <c r="Q295" s="20">
        <v>46096</v>
      </c>
      <c r="R295" s="9" t="s">
        <v>29</v>
      </c>
      <c r="S295" s="9" t="s">
        <v>30</v>
      </c>
      <c r="T295" s="5">
        <v>45744</v>
      </c>
      <c r="U295" s="5">
        <v>45997</v>
      </c>
    </row>
    <row r="296" spans="1:21" x14ac:dyDescent="0.25">
      <c r="A296" s="2" t="s">
        <v>35</v>
      </c>
      <c r="B296" s="8" t="s">
        <v>374</v>
      </c>
      <c r="C296" s="3">
        <v>0</v>
      </c>
      <c r="D296" s="7" t="s">
        <v>381</v>
      </c>
      <c r="E296" s="9" t="s">
        <v>24</v>
      </c>
      <c r="F296" s="9"/>
      <c r="G296" s="9">
        <v>1</v>
      </c>
      <c r="H296" s="17">
        <v>45.9</v>
      </c>
      <c r="I296" s="18">
        <f t="shared" si="12"/>
        <v>48.805469999999993</v>
      </c>
      <c r="J296" s="32">
        <f t="shared" si="9"/>
        <v>48.805469999999993</v>
      </c>
      <c r="K296" s="9" t="s">
        <v>376</v>
      </c>
      <c r="L296" s="9" t="s">
        <v>377</v>
      </c>
      <c r="M296" s="9" t="s">
        <v>292</v>
      </c>
      <c r="N296" s="9" t="s">
        <v>27</v>
      </c>
      <c r="O296" s="9" t="s">
        <v>109</v>
      </c>
      <c r="P296" s="20">
        <v>46119</v>
      </c>
      <c r="Q296" s="20">
        <v>46097</v>
      </c>
      <c r="R296" s="9" t="s">
        <v>29</v>
      </c>
      <c r="S296" s="9" t="s">
        <v>30</v>
      </c>
      <c r="T296" s="5">
        <v>45744</v>
      </c>
      <c r="U296" s="5">
        <v>45997</v>
      </c>
    </row>
    <row r="297" spans="1:21" x14ac:dyDescent="0.25">
      <c r="A297" s="2" t="s">
        <v>35</v>
      </c>
      <c r="B297" s="8" t="s">
        <v>374</v>
      </c>
      <c r="C297" s="3">
        <v>0</v>
      </c>
      <c r="D297" s="7" t="s">
        <v>382</v>
      </c>
      <c r="E297" s="9" t="s">
        <v>24</v>
      </c>
      <c r="F297" s="9"/>
      <c r="G297" s="9">
        <v>10</v>
      </c>
      <c r="H297" s="17">
        <v>26.1</v>
      </c>
      <c r="I297" s="18">
        <f t="shared" si="12"/>
        <v>27.752129999999998</v>
      </c>
      <c r="J297" s="32">
        <f t="shared" si="9"/>
        <v>277.5213</v>
      </c>
      <c r="K297" s="9" t="s">
        <v>376</v>
      </c>
      <c r="L297" s="9" t="s">
        <v>377</v>
      </c>
      <c r="M297" s="9" t="s">
        <v>292</v>
      </c>
      <c r="N297" s="9" t="s">
        <v>27</v>
      </c>
      <c r="O297" s="9" t="s">
        <v>109</v>
      </c>
      <c r="P297" s="20">
        <v>46120</v>
      </c>
      <c r="Q297" s="20">
        <v>46098</v>
      </c>
      <c r="R297" s="9" t="s">
        <v>29</v>
      </c>
      <c r="S297" s="9" t="s">
        <v>30</v>
      </c>
      <c r="T297" s="5">
        <v>45744</v>
      </c>
      <c r="U297" s="5">
        <v>45997</v>
      </c>
    </row>
    <row r="298" spans="1:21" x14ac:dyDescent="0.25">
      <c r="A298" s="2" t="s">
        <v>35</v>
      </c>
      <c r="B298" s="8" t="s">
        <v>374</v>
      </c>
      <c r="C298" s="3">
        <v>0</v>
      </c>
      <c r="D298" s="7" t="s">
        <v>383</v>
      </c>
      <c r="E298" s="9" t="s">
        <v>24</v>
      </c>
      <c r="F298" s="9"/>
      <c r="G298" s="9">
        <v>10</v>
      </c>
      <c r="H298" s="17">
        <v>19.899999999999999</v>
      </c>
      <c r="I298" s="18">
        <f t="shared" si="12"/>
        <v>21.159669999999998</v>
      </c>
      <c r="J298" s="32">
        <f t="shared" si="9"/>
        <v>211.5967</v>
      </c>
      <c r="K298" s="9" t="s">
        <v>376</v>
      </c>
      <c r="L298" s="9" t="s">
        <v>377</v>
      </c>
      <c r="M298" s="9" t="s">
        <v>292</v>
      </c>
      <c r="N298" s="9" t="s">
        <v>27</v>
      </c>
      <c r="O298" s="9" t="s">
        <v>109</v>
      </c>
      <c r="P298" s="20">
        <v>46121</v>
      </c>
      <c r="Q298" s="20">
        <v>46099</v>
      </c>
      <c r="R298" s="9" t="s">
        <v>29</v>
      </c>
      <c r="S298" s="9" t="s">
        <v>30</v>
      </c>
      <c r="T298" s="5">
        <v>45744</v>
      </c>
      <c r="U298" s="5">
        <v>45997</v>
      </c>
    </row>
    <row r="299" spans="1:21" x14ac:dyDescent="0.25">
      <c r="A299" s="2" t="s">
        <v>35</v>
      </c>
      <c r="B299" s="8" t="s">
        <v>374</v>
      </c>
      <c r="C299" s="3">
        <v>0</v>
      </c>
      <c r="D299" s="7" t="s">
        <v>384</v>
      </c>
      <c r="E299" s="9" t="s">
        <v>24</v>
      </c>
      <c r="F299" s="9"/>
      <c r="G299" s="9">
        <v>10</v>
      </c>
      <c r="H299" s="17">
        <v>6.5</v>
      </c>
      <c r="I299" s="18">
        <f t="shared" si="12"/>
        <v>6.9114499999999994</v>
      </c>
      <c r="J299" s="32">
        <f t="shared" si="9"/>
        <v>69.114499999999992</v>
      </c>
      <c r="K299" s="9" t="s">
        <v>376</v>
      </c>
      <c r="L299" s="9" t="s">
        <v>377</v>
      </c>
      <c r="M299" s="9" t="s">
        <v>292</v>
      </c>
      <c r="N299" s="9" t="s">
        <v>27</v>
      </c>
      <c r="O299" s="9" t="s">
        <v>109</v>
      </c>
      <c r="P299" s="20">
        <v>46122</v>
      </c>
      <c r="Q299" s="20">
        <v>46100</v>
      </c>
      <c r="R299" s="9" t="s">
        <v>29</v>
      </c>
      <c r="S299" s="9" t="s">
        <v>30</v>
      </c>
      <c r="T299" s="5">
        <v>45744</v>
      </c>
      <c r="U299" s="5">
        <v>45997</v>
      </c>
    </row>
    <row r="300" spans="1:21" x14ac:dyDescent="0.25">
      <c r="A300" s="2" t="s">
        <v>35</v>
      </c>
      <c r="B300" s="8" t="s">
        <v>374</v>
      </c>
      <c r="C300" s="3">
        <v>0</v>
      </c>
      <c r="D300" s="7" t="s">
        <v>385</v>
      </c>
      <c r="E300" s="9" t="s">
        <v>24</v>
      </c>
      <c r="F300" s="9"/>
      <c r="G300" s="9">
        <v>10</v>
      </c>
      <c r="H300" s="17">
        <v>6.5</v>
      </c>
      <c r="I300" s="18">
        <f t="shared" si="12"/>
        <v>6.9114499999999994</v>
      </c>
      <c r="J300" s="32">
        <f t="shared" si="9"/>
        <v>69.114499999999992</v>
      </c>
      <c r="K300" s="9" t="s">
        <v>376</v>
      </c>
      <c r="L300" s="9" t="s">
        <v>377</v>
      </c>
      <c r="M300" s="9" t="s">
        <v>292</v>
      </c>
      <c r="N300" s="9" t="s">
        <v>27</v>
      </c>
      <c r="O300" s="9" t="s">
        <v>109</v>
      </c>
      <c r="P300" s="20">
        <v>46123</v>
      </c>
      <c r="Q300" s="20">
        <v>46101</v>
      </c>
      <c r="R300" s="9" t="s">
        <v>29</v>
      </c>
      <c r="S300" s="9" t="s">
        <v>30</v>
      </c>
      <c r="T300" s="5">
        <v>45744</v>
      </c>
      <c r="U300" s="5">
        <v>45997</v>
      </c>
    </row>
    <row r="301" spans="1:21" x14ac:dyDescent="0.25">
      <c r="A301" s="2" t="s">
        <v>35</v>
      </c>
      <c r="B301" s="8" t="s">
        <v>374</v>
      </c>
      <c r="C301" s="3">
        <v>0</v>
      </c>
      <c r="D301" s="7" t="s">
        <v>386</v>
      </c>
      <c r="E301" s="9" t="s">
        <v>24</v>
      </c>
      <c r="F301" s="9"/>
      <c r="G301" s="9">
        <v>5</v>
      </c>
      <c r="H301" s="17">
        <v>22</v>
      </c>
      <c r="I301" s="18">
        <f t="shared" si="12"/>
        <v>23.392599999999998</v>
      </c>
      <c r="J301" s="32">
        <f t="shared" si="9"/>
        <v>116.96299999999999</v>
      </c>
      <c r="K301" s="9" t="s">
        <v>376</v>
      </c>
      <c r="L301" s="9" t="s">
        <v>377</v>
      </c>
      <c r="M301" s="9" t="s">
        <v>292</v>
      </c>
      <c r="N301" s="9" t="s">
        <v>27</v>
      </c>
      <c r="O301" s="9" t="s">
        <v>109</v>
      </c>
      <c r="P301" s="20">
        <v>46124</v>
      </c>
      <c r="Q301" s="20">
        <v>46102</v>
      </c>
      <c r="R301" s="9" t="s">
        <v>29</v>
      </c>
      <c r="S301" s="9" t="s">
        <v>30</v>
      </c>
      <c r="T301" s="5">
        <v>45744</v>
      </c>
      <c r="U301" s="5">
        <v>45997</v>
      </c>
    </row>
    <row r="302" spans="1:21" ht="28.5" x14ac:dyDescent="0.25">
      <c r="A302" s="2" t="s">
        <v>35</v>
      </c>
      <c r="B302" s="8" t="s">
        <v>374</v>
      </c>
      <c r="C302" s="3">
        <v>0</v>
      </c>
      <c r="D302" s="7" t="s">
        <v>387</v>
      </c>
      <c r="E302" s="9" t="s">
        <v>24</v>
      </c>
      <c r="F302" s="9"/>
      <c r="G302" s="9">
        <v>50</v>
      </c>
      <c r="H302" s="17">
        <v>6.99</v>
      </c>
      <c r="I302" s="18">
        <f t="shared" si="12"/>
        <v>7.4324669999999999</v>
      </c>
      <c r="J302" s="32">
        <f t="shared" si="9"/>
        <v>371.62335000000002</v>
      </c>
      <c r="K302" s="9" t="s">
        <v>376</v>
      </c>
      <c r="L302" s="9" t="s">
        <v>377</v>
      </c>
      <c r="M302" s="9" t="s">
        <v>292</v>
      </c>
      <c r="N302" s="9" t="s">
        <v>27</v>
      </c>
      <c r="O302" s="9" t="s">
        <v>109</v>
      </c>
      <c r="P302" s="20">
        <v>46125</v>
      </c>
      <c r="Q302" s="20">
        <v>46103</v>
      </c>
      <c r="R302" s="9" t="s">
        <v>29</v>
      </c>
      <c r="S302" s="9" t="s">
        <v>30</v>
      </c>
      <c r="T302" s="5">
        <v>45744</v>
      </c>
      <c r="U302" s="5">
        <v>45997</v>
      </c>
    </row>
    <row r="303" spans="1:21" ht="28.5" x14ac:dyDescent="0.25">
      <c r="A303" s="2" t="s">
        <v>35</v>
      </c>
      <c r="B303" s="8" t="s">
        <v>374</v>
      </c>
      <c r="C303" s="3">
        <v>0</v>
      </c>
      <c r="D303" s="7" t="s">
        <v>388</v>
      </c>
      <c r="E303" s="9" t="s">
        <v>24</v>
      </c>
      <c r="F303" s="9"/>
      <c r="G303" s="9">
        <v>100</v>
      </c>
      <c r="H303" s="17">
        <v>12</v>
      </c>
      <c r="I303" s="18">
        <f t="shared" si="12"/>
        <v>12.759599999999999</v>
      </c>
      <c r="J303" s="32">
        <f t="shared" si="9"/>
        <v>1275.9599999999998</v>
      </c>
      <c r="K303" s="9" t="s">
        <v>376</v>
      </c>
      <c r="L303" s="9" t="s">
        <v>377</v>
      </c>
      <c r="M303" s="9" t="s">
        <v>292</v>
      </c>
      <c r="N303" s="9" t="s">
        <v>27</v>
      </c>
      <c r="O303" s="9" t="s">
        <v>109</v>
      </c>
      <c r="P303" s="20">
        <v>46126</v>
      </c>
      <c r="Q303" s="20">
        <v>46104</v>
      </c>
      <c r="R303" s="9" t="s">
        <v>29</v>
      </c>
      <c r="S303" s="9" t="s">
        <v>30</v>
      </c>
      <c r="T303" s="5">
        <v>45744</v>
      </c>
      <c r="U303" s="5">
        <v>45997</v>
      </c>
    </row>
    <row r="304" spans="1:21" ht="28.5" x14ac:dyDescent="0.25">
      <c r="A304" s="2" t="s">
        <v>35</v>
      </c>
      <c r="B304" s="8" t="s">
        <v>374</v>
      </c>
      <c r="C304" s="3">
        <v>0</v>
      </c>
      <c r="D304" s="7" t="s">
        <v>389</v>
      </c>
      <c r="E304" s="9" t="s">
        <v>24</v>
      </c>
      <c r="F304" s="9"/>
      <c r="G304" s="9">
        <v>20</v>
      </c>
      <c r="H304" s="17">
        <v>8</v>
      </c>
      <c r="I304" s="18">
        <f t="shared" si="12"/>
        <v>8.5063999999999993</v>
      </c>
      <c r="J304" s="32">
        <f t="shared" si="9"/>
        <v>170.12799999999999</v>
      </c>
      <c r="K304" s="9" t="s">
        <v>376</v>
      </c>
      <c r="L304" s="9" t="s">
        <v>377</v>
      </c>
      <c r="M304" s="9" t="s">
        <v>292</v>
      </c>
      <c r="N304" s="9" t="s">
        <v>27</v>
      </c>
      <c r="O304" s="9" t="s">
        <v>109</v>
      </c>
      <c r="P304" s="20">
        <v>46127</v>
      </c>
      <c r="Q304" s="20">
        <v>46105</v>
      </c>
      <c r="R304" s="9" t="s">
        <v>29</v>
      </c>
      <c r="S304" s="9" t="s">
        <v>30</v>
      </c>
      <c r="T304" s="5">
        <v>45744</v>
      </c>
      <c r="U304" s="5">
        <v>45997</v>
      </c>
    </row>
    <row r="305" spans="1:21" x14ac:dyDescent="0.25">
      <c r="A305" s="2" t="s">
        <v>35</v>
      </c>
      <c r="B305" s="8" t="s">
        <v>374</v>
      </c>
      <c r="C305" s="3">
        <v>0</v>
      </c>
      <c r="D305" s="7" t="s">
        <v>390</v>
      </c>
      <c r="E305" s="9" t="s">
        <v>24</v>
      </c>
      <c r="F305" s="9"/>
      <c r="G305" s="9">
        <v>1</v>
      </c>
      <c r="H305" s="17">
        <v>16.5</v>
      </c>
      <c r="I305" s="18">
        <f t="shared" si="12"/>
        <v>17.544449999999998</v>
      </c>
      <c r="J305" s="32">
        <f t="shared" si="9"/>
        <v>17.544449999999998</v>
      </c>
      <c r="K305" s="9" t="s">
        <v>376</v>
      </c>
      <c r="L305" s="9" t="s">
        <v>377</v>
      </c>
      <c r="M305" s="9" t="s">
        <v>292</v>
      </c>
      <c r="N305" s="9" t="s">
        <v>27</v>
      </c>
      <c r="O305" s="9" t="s">
        <v>109</v>
      </c>
      <c r="P305" s="20">
        <v>46128</v>
      </c>
      <c r="Q305" s="20">
        <v>46106</v>
      </c>
      <c r="R305" s="9" t="s">
        <v>29</v>
      </c>
      <c r="S305" s="9" t="s">
        <v>30</v>
      </c>
      <c r="T305" s="5">
        <v>45744</v>
      </c>
      <c r="U305" s="5">
        <v>45997</v>
      </c>
    </row>
    <row r="306" spans="1:21" ht="28.5" x14ac:dyDescent="0.25">
      <c r="A306" s="2" t="s">
        <v>35</v>
      </c>
      <c r="B306" s="8" t="s">
        <v>374</v>
      </c>
      <c r="C306" s="3">
        <v>0</v>
      </c>
      <c r="D306" s="7" t="s">
        <v>391</v>
      </c>
      <c r="E306" s="9" t="s">
        <v>24</v>
      </c>
      <c r="F306" s="9"/>
      <c r="G306" s="9">
        <v>1</v>
      </c>
      <c r="H306" s="17">
        <v>66</v>
      </c>
      <c r="I306" s="18">
        <f t="shared" si="12"/>
        <v>70.177799999999991</v>
      </c>
      <c r="J306" s="32">
        <f t="shared" si="9"/>
        <v>70.177799999999991</v>
      </c>
      <c r="K306" s="9" t="s">
        <v>376</v>
      </c>
      <c r="L306" s="9" t="s">
        <v>377</v>
      </c>
      <c r="M306" s="9" t="s">
        <v>292</v>
      </c>
      <c r="N306" s="9" t="s">
        <v>27</v>
      </c>
      <c r="O306" s="9" t="s">
        <v>109</v>
      </c>
      <c r="P306" s="20">
        <v>46129</v>
      </c>
      <c r="Q306" s="20">
        <v>46107</v>
      </c>
      <c r="R306" s="9" t="s">
        <v>29</v>
      </c>
      <c r="S306" s="9" t="s">
        <v>30</v>
      </c>
      <c r="T306" s="5">
        <v>45744</v>
      </c>
      <c r="U306" s="5">
        <v>45997</v>
      </c>
    </row>
    <row r="307" spans="1:21" x14ac:dyDescent="0.25">
      <c r="A307" s="2" t="s">
        <v>35</v>
      </c>
      <c r="B307" s="8" t="s">
        <v>374</v>
      </c>
      <c r="C307" s="3">
        <v>0</v>
      </c>
      <c r="D307" s="7" t="s">
        <v>392</v>
      </c>
      <c r="E307" s="9" t="s">
        <v>24</v>
      </c>
      <c r="F307" s="9"/>
      <c r="G307" s="9">
        <v>1</v>
      </c>
      <c r="H307" s="17">
        <v>110</v>
      </c>
      <c r="I307" s="18">
        <f t="shared" si="12"/>
        <v>116.96299999999999</v>
      </c>
      <c r="J307" s="32">
        <f t="shared" si="9"/>
        <v>116.96299999999999</v>
      </c>
      <c r="K307" s="9" t="s">
        <v>376</v>
      </c>
      <c r="L307" s="9" t="s">
        <v>377</v>
      </c>
      <c r="M307" s="9" t="s">
        <v>292</v>
      </c>
      <c r="N307" s="9" t="s">
        <v>27</v>
      </c>
      <c r="O307" s="9" t="s">
        <v>109</v>
      </c>
      <c r="P307" s="20">
        <v>46130</v>
      </c>
      <c r="Q307" s="20">
        <v>46108</v>
      </c>
      <c r="R307" s="9" t="s">
        <v>29</v>
      </c>
      <c r="S307" s="9" t="s">
        <v>30</v>
      </c>
      <c r="T307" s="5">
        <v>45744</v>
      </c>
      <c r="U307" s="5">
        <v>45997</v>
      </c>
    </row>
    <row r="308" spans="1:21" x14ac:dyDescent="0.25">
      <c r="A308" s="2">
        <v>2747</v>
      </c>
      <c r="B308" s="8" t="s">
        <v>374</v>
      </c>
      <c r="C308" s="3">
        <v>0</v>
      </c>
      <c r="D308" s="7" t="s">
        <v>393</v>
      </c>
      <c r="E308" s="9" t="s">
        <v>24</v>
      </c>
      <c r="F308" s="16"/>
      <c r="G308" s="16">
        <v>10</v>
      </c>
      <c r="H308" s="37">
        <v>98</v>
      </c>
      <c r="I308" s="18">
        <f t="shared" si="12"/>
        <v>104.20339999999999</v>
      </c>
      <c r="J308" s="32">
        <f t="shared" si="9"/>
        <v>1042.0339999999999</v>
      </c>
      <c r="K308" s="9" t="s">
        <v>376</v>
      </c>
      <c r="L308" s="9" t="s">
        <v>377</v>
      </c>
      <c r="M308" s="9" t="s">
        <v>292</v>
      </c>
      <c r="N308" s="9" t="s">
        <v>27</v>
      </c>
      <c r="O308" s="9" t="s">
        <v>109</v>
      </c>
      <c r="P308" s="20">
        <v>46131</v>
      </c>
      <c r="Q308" s="20">
        <v>46109</v>
      </c>
      <c r="R308" s="9" t="s">
        <v>29</v>
      </c>
      <c r="S308" s="9" t="s">
        <v>30</v>
      </c>
      <c r="T308" s="5">
        <v>45744</v>
      </c>
      <c r="U308" s="5">
        <v>45997</v>
      </c>
    </row>
    <row r="309" spans="1:21" ht="28.5" x14ac:dyDescent="0.25">
      <c r="A309" s="2" t="s">
        <v>35</v>
      </c>
      <c r="B309" s="8" t="s">
        <v>374</v>
      </c>
      <c r="C309" s="3">
        <v>0</v>
      </c>
      <c r="D309" s="7" t="s">
        <v>394</v>
      </c>
      <c r="E309" s="9" t="s">
        <v>24</v>
      </c>
      <c r="F309" s="16"/>
      <c r="G309" s="16">
        <v>15</v>
      </c>
      <c r="H309" s="37">
        <v>15</v>
      </c>
      <c r="I309" s="18">
        <f t="shared" si="12"/>
        <v>15.949499999999999</v>
      </c>
      <c r="J309" s="32">
        <f t="shared" si="9"/>
        <v>239.24249999999998</v>
      </c>
      <c r="K309" s="9" t="s">
        <v>376</v>
      </c>
      <c r="L309" s="9" t="s">
        <v>377</v>
      </c>
      <c r="M309" s="9" t="s">
        <v>292</v>
      </c>
      <c r="N309" s="9" t="s">
        <v>27</v>
      </c>
      <c r="O309" s="9" t="s">
        <v>109</v>
      </c>
      <c r="P309" s="20">
        <v>46132</v>
      </c>
      <c r="Q309" s="20">
        <v>46110</v>
      </c>
      <c r="R309" s="9" t="s">
        <v>29</v>
      </c>
      <c r="S309" s="9" t="s">
        <v>30</v>
      </c>
      <c r="T309" s="5">
        <v>45744</v>
      </c>
      <c r="U309" s="5">
        <v>45997</v>
      </c>
    </row>
    <row r="310" spans="1:21" x14ac:dyDescent="0.25">
      <c r="A310" s="2" t="s">
        <v>35</v>
      </c>
      <c r="B310" s="8" t="s">
        <v>374</v>
      </c>
      <c r="C310" s="3">
        <v>0</v>
      </c>
      <c r="D310" s="7" t="s">
        <v>395</v>
      </c>
      <c r="E310" s="9" t="s">
        <v>24</v>
      </c>
      <c r="F310" s="16"/>
      <c r="G310" s="16">
        <v>2</v>
      </c>
      <c r="H310" s="37">
        <v>54</v>
      </c>
      <c r="I310" s="18">
        <f t="shared" si="12"/>
        <v>57.418199999999999</v>
      </c>
      <c r="J310" s="32">
        <f t="shared" si="9"/>
        <v>114.8364</v>
      </c>
      <c r="K310" s="9" t="s">
        <v>376</v>
      </c>
      <c r="L310" s="9" t="s">
        <v>377</v>
      </c>
      <c r="M310" s="9" t="s">
        <v>292</v>
      </c>
      <c r="N310" s="9" t="s">
        <v>27</v>
      </c>
      <c r="O310" s="9" t="s">
        <v>109</v>
      </c>
      <c r="P310" s="20">
        <v>46133</v>
      </c>
      <c r="Q310" s="20">
        <v>46111</v>
      </c>
      <c r="R310" s="9" t="s">
        <v>29</v>
      </c>
      <c r="S310" s="9" t="s">
        <v>30</v>
      </c>
      <c r="T310" s="5">
        <v>45744</v>
      </c>
      <c r="U310" s="5">
        <v>45997</v>
      </c>
    </row>
    <row r="311" spans="1:21" x14ac:dyDescent="0.25">
      <c r="A311" s="2" t="s">
        <v>35</v>
      </c>
      <c r="B311" s="8" t="s">
        <v>374</v>
      </c>
      <c r="C311" s="3">
        <v>0</v>
      </c>
      <c r="D311" s="21" t="s">
        <v>396</v>
      </c>
      <c r="E311" s="9" t="s">
        <v>24</v>
      </c>
      <c r="F311" s="16"/>
      <c r="G311" s="16">
        <v>10</v>
      </c>
      <c r="H311" s="37">
        <v>19.899999999999999</v>
      </c>
      <c r="I311" s="18">
        <f t="shared" si="12"/>
        <v>21.159669999999998</v>
      </c>
      <c r="J311" s="32">
        <f t="shared" si="9"/>
        <v>211.5967</v>
      </c>
      <c r="K311" s="9" t="s">
        <v>376</v>
      </c>
      <c r="L311" s="9" t="s">
        <v>377</v>
      </c>
      <c r="M311" s="9" t="s">
        <v>292</v>
      </c>
      <c r="N311" s="9" t="s">
        <v>27</v>
      </c>
      <c r="O311" s="9" t="s">
        <v>109</v>
      </c>
      <c r="P311" s="20">
        <v>46134</v>
      </c>
      <c r="Q311" s="20">
        <v>46112</v>
      </c>
      <c r="R311" s="9" t="s">
        <v>29</v>
      </c>
      <c r="S311" s="9" t="s">
        <v>30</v>
      </c>
      <c r="T311" s="5">
        <v>45744</v>
      </c>
      <c r="U311" s="5">
        <v>45997</v>
      </c>
    </row>
    <row r="312" spans="1:21" x14ac:dyDescent="0.25">
      <c r="A312" s="2" t="s">
        <v>35</v>
      </c>
      <c r="B312" s="8" t="s">
        <v>374</v>
      </c>
      <c r="C312" s="3">
        <v>0</v>
      </c>
      <c r="D312" s="7" t="s">
        <v>397</v>
      </c>
      <c r="E312" s="9" t="s">
        <v>24</v>
      </c>
      <c r="F312" s="16"/>
      <c r="G312" s="16">
        <v>6</v>
      </c>
      <c r="H312" s="37">
        <v>22</v>
      </c>
      <c r="I312" s="18">
        <f t="shared" si="12"/>
        <v>23.392599999999998</v>
      </c>
      <c r="J312" s="32">
        <f t="shared" si="9"/>
        <v>140.35559999999998</v>
      </c>
      <c r="K312" s="9" t="s">
        <v>376</v>
      </c>
      <c r="L312" s="9" t="s">
        <v>377</v>
      </c>
      <c r="M312" s="9" t="s">
        <v>292</v>
      </c>
      <c r="N312" s="9" t="s">
        <v>27</v>
      </c>
      <c r="O312" s="9" t="s">
        <v>109</v>
      </c>
      <c r="P312" s="20">
        <v>46135</v>
      </c>
      <c r="Q312" s="20">
        <v>46113</v>
      </c>
      <c r="R312" s="9" t="s">
        <v>29</v>
      </c>
      <c r="S312" s="9" t="s">
        <v>30</v>
      </c>
      <c r="T312" s="5">
        <v>45744</v>
      </c>
      <c r="U312" s="5">
        <v>45997</v>
      </c>
    </row>
    <row r="313" spans="1:21" x14ac:dyDescent="0.25">
      <c r="A313" s="2" t="s">
        <v>35</v>
      </c>
      <c r="B313" s="8" t="s">
        <v>374</v>
      </c>
      <c r="C313" s="3">
        <v>0</v>
      </c>
      <c r="D313" s="7" t="s">
        <v>398</v>
      </c>
      <c r="E313" s="9" t="s">
        <v>24</v>
      </c>
      <c r="F313" s="16"/>
      <c r="G313" s="16">
        <v>15</v>
      </c>
      <c r="H313" s="37">
        <v>33</v>
      </c>
      <c r="I313" s="18">
        <f t="shared" si="12"/>
        <v>35.088899999999995</v>
      </c>
      <c r="J313" s="32">
        <f t="shared" si="9"/>
        <v>526.33349999999996</v>
      </c>
      <c r="K313" s="9" t="s">
        <v>376</v>
      </c>
      <c r="L313" s="9" t="s">
        <v>377</v>
      </c>
      <c r="M313" s="9" t="s">
        <v>292</v>
      </c>
      <c r="N313" s="9" t="s">
        <v>27</v>
      </c>
      <c r="O313" s="9" t="s">
        <v>109</v>
      </c>
      <c r="P313" s="20">
        <v>46136</v>
      </c>
      <c r="Q313" s="20">
        <v>46114</v>
      </c>
      <c r="R313" s="9" t="s">
        <v>29</v>
      </c>
      <c r="S313" s="9" t="s">
        <v>30</v>
      </c>
      <c r="T313" s="5">
        <v>45744</v>
      </c>
      <c r="U313" s="5">
        <v>45997</v>
      </c>
    </row>
    <row r="314" spans="1:21" x14ac:dyDescent="0.25">
      <c r="A314" s="2" t="s">
        <v>35</v>
      </c>
      <c r="B314" s="8" t="s">
        <v>374</v>
      </c>
      <c r="C314" s="3">
        <v>0</v>
      </c>
      <c r="D314" s="7" t="s">
        <v>399</v>
      </c>
      <c r="E314" s="9" t="s">
        <v>24</v>
      </c>
      <c r="F314" s="16"/>
      <c r="G314" s="16">
        <v>8</v>
      </c>
      <c r="H314" s="37">
        <v>9.9</v>
      </c>
      <c r="I314" s="18">
        <f t="shared" si="12"/>
        <v>10.526669999999999</v>
      </c>
      <c r="J314" s="32">
        <f t="shared" si="9"/>
        <v>84.213359999999994</v>
      </c>
      <c r="K314" s="9" t="s">
        <v>376</v>
      </c>
      <c r="L314" s="9" t="s">
        <v>377</v>
      </c>
      <c r="M314" s="9" t="s">
        <v>292</v>
      </c>
      <c r="N314" s="9" t="s">
        <v>27</v>
      </c>
      <c r="O314" s="9" t="s">
        <v>109</v>
      </c>
      <c r="P314" s="20">
        <v>46137</v>
      </c>
      <c r="Q314" s="20">
        <v>46115</v>
      </c>
      <c r="R314" s="9" t="s">
        <v>29</v>
      </c>
      <c r="S314" s="9" t="s">
        <v>30</v>
      </c>
      <c r="T314" s="5">
        <v>45744</v>
      </c>
      <c r="U314" s="5">
        <v>45997</v>
      </c>
    </row>
    <row r="315" spans="1:21" x14ac:dyDescent="0.25">
      <c r="A315" s="2" t="s">
        <v>35</v>
      </c>
      <c r="B315" s="8" t="s">
        <v>374</v>
      </c>
      <c r="C315" s="3">
        <v>0</v>
      </c>
      <c r="D315" s="7" t="s">
        <v>400</v>
      </c>
      <c r="E315" s="9" t="s">
        <v>24</v>
      </c>
      <c r="F315" s="16"/>
      <c r="G315" s="16">
        <v>1</v>
      </c>
      <c r="H315" s="37">
        <v>370</v>
      </c>
      <c r="I315" s="18">
        <f t="shared" si="12"/>
        <v>393.42099999999999</v>
      </c>
      <c r="J315" s="32">
        <f t="shared" si="9"/>
        <v>393.42099999999999</v>
      </c>
      <c r="K315" s="9" t="s">
        <v>376</v>
      </c>
      <c r="L315" s="9" t="s">
        <v>377</v>
      </c>
      <c r="M315" s="9" t="s">
        <v>292</v>
      </c>
      <c r="N315" s="9" t="s">
        <v>27</v>
      </c>
      <c r="O315" s="9" t="s">
        <v>109</v>
      </c>
      <c r="P315" s="20">
        <v>46138</v>
      </c>
      <c r="Q315" s="20">
        <v>46116</v>
      </c>
      <c r="R315" s="9" t="s">
        <v>29</v>
      </c>
      <c r="S315" s="9" t="s">
        <v>30</v>
      </c>
      <c r="T315" s="5">
        <v>45744</v>
      </c>
      <c r="U315" s="5">
        <v>45997</v>
      </c>
    </row>
    <row r="316" spans="1:21" x14ac:dyDescent="0.25">
      <c r="A316" s="2" t="s">
        <v>35</v>
      </c>
      <c r="B316" s="8" t="s">
        <v>374</v>
      </c>
      <c r="C316" s="3">
        <v>0</v>
      </c>
      <c r="D316" s="7" t="s">
        <v>401</v>
      </c>
      <c r="E316" s="9" t="s">
        <v>24</v>
      </c>
      <c r="F316" s="16"/>
      <c r="G316" s="16">
        <v>1</v>
      </c>
      <c r="H316" s="37">
        <v>51</v>
      </c>
      <c r="I316" s="18">
        <f t="shared" si="12"/>
        <v>54.228299999999997</v>
      </c>
      <c r="J316" s="32">
        <f t="shared" si="9"/>
        <v>54.228299999999997</v>
      </c>
      <c r="K316" s="9" t="s">
        <v>376</v>
      </c>
      <c r="L316" s="9" t="s">
        <v>377</v>
      </c>
      <c r="M316" s="9" t="s">
        <v>292</v>
      </c>
      <c r="N316" s="9" t="s">
        <v>27</v>
      </c>
      <c r="O316" s="9" t="s">
        <v>109</v>
      </c>
      <c r="P316" s="20">
        <v>46139</v>
      </c>
      <c r="Q316" s="20">
        <v>46117</v>
      </c>
      <c r="R316" s="9" t="s">
        <v>29</v>
      </c>
      <c r="S316" s="9" t="s">
        <v>30</v>
      </c>
      <c r="T316" s="5">
        <v>45744</v>
      </c>
      <c r="U316" s="5">
        <v>45997</v>
      </c>
    </row>
    <row r="317" spans="1:21" x14ac:dyDescent="0.25">
      <c r="A317" s="2" t="s">
        <v>35</v>
      </c>
      <c r="B317" s="8" t="s">
        <v>374</v>
      </c>
      <c r="C317" s="3">
        <v>0</v>
      </c>
      <c r="D317" s="7" t="s">
        <v>402</v>
      </c>
      <c r="E317" s="9" t="s">
        <v>24</v>
      </c>
      <c r="F317" s="16"/>
      <c r="G317" s="16">
        <v>1</v>
      </c>
      <c r="H317" s="37">
        <v>22</v>
      </c>
      <c r="I317" s="18">
        <f t="shared" si="12"/>
        <v>23.392599999999998</v>
      </c>
      <c r="J317" s="32">
        <f t="shared" si="9"/>
        <v>23.392599999999998</v>
      </c>
      <c r="K317" s="9" t="s">
        <v>376</v>
      </c>
      <c r="L317" s="9" t="s">
        <v>377</v>
      </c>
      <c r="M317" s="9" t="s">
        <v>292</v>
      </c>
      <c r="N317" s="9" t="s">
        <v>27</v>
      </c>
      <c r="O317" s="9" t="s">
        <v>109</v>
      </c>
      <c r="P317" s="20">
        <v>46140</v>
      </c>
      <c r="Q317" s="20">
        <v>46118</v>
      </c>
      <c r="R317" s="9" t="s">
        <v>29</v>
      </c>
      <c r="S317" s="9" t="s">
        <v>30</v>
      </c>
      <c r="T317" s="5">
        <v>45744</v>
      </c>
      <c r="U317" s="5">
        <v>45997</v>
      </c>
    </row>
    <row r="318" spans="1:21" x14ac:dyDescent="0.25">
      <c r="A318" s="2" t="s">
        <v>35</v>
      </c>
      <c r="B318" s="8" t="s">
        <v>374</v>
      </c>
      <c r="C318" s="3">
        <v>0</v>
      </c>
      <c r="D318" s="7" t="s">
        <v>403</v>
      </c>
      <c r="E318" s="9" t="s">
        <v>24</v>
      </c>
      <c r="F318" s="16"/>
      <c r="G318" s="16">
        <v>1</v>
      </c>
      <c r="H318" s="37">
        <v>41</v>
      </c>
      <c r="I318" s="18">
        <f t="shared" si="12"/>
        <v>43.595299999999995</v>
      </c>
      <c r="J318" s="32">
        <f t="shared" si="9"/>
        <v>43.595299999999995</v>
      </c>
      <c r="K318" s="9" t="s">
        <v>376</v>
      </c>
      <c r="L318" s="9" t="s">
        <v>377</v>
      </c>
      <c r="M318" s="9" t="s">
        <v>292</v>
      </c>
      <c r="N318" s="9" t="s">
        <v>27</v>
      </c>
      <c r="O318" s="9" t="s">
        <v>109</v>
      </c>
      <c r="P318" s="20">
        <v>46141</v>
      </c>
      <c r="Q318" s="20">
        <v>46119</v>
      </c>
      <c r="R318" s="9" t="s">
        <v>29</v>
      </c>
      <c r="S318" s="9" t="s">
        <v>30</v>
      </c>
      <c r="T318" s="5">
        <v>45744</v>
      </c>
      <c r="U318" s="5">
        <v>45997</v>
      </c>
    </row>
    <row r="319" spans="1:21" x14ac:dyDescent="0.25">
      <c r="A319" s="22" t="s">
        <v>404</v>
      </c>
      <c r="B319" s="23" t="s">
        <v>374</v>
      </c>
      <c r="C319" s="24">
        <v>0</v>
      </c>
      <c r="D319" s="13" t="s">
        <v>405</v>
      </c>
      <c r="E319" s="14" t="s">
        <v>105</v>
      </c>
      <c r="F319" s="25"/>
      <c r="G319" s="25">
        <v>1</v>
      </c>
      <c r="H319" s="38">
        <v>6.9</v>
      </c>
      <c r="I319" s="18">
        <f t="shared" si="12"/>
        <v>7.3367699999999996</v>
      </c>
      <c r="J319" s="39">
        <f t="shared" si="9"/>
        <v>7.3367699999999996</v>
      </c>
      <c r="K319" s="14" t="s">
        <v>376</v>
      </c>
      <c r="L319" s="14" t="s">
        <v>377</v>
      </c>
      <c r="M319" s="14" t="s">
        <v>292</v>
      </c>
      <c r="N319" s="14" t="s">
        <v>27</v>
      </c>
      <c r="O319" s="14" t="s">
        <v>109</v>
      </c>
      <c r="P319" s="35">
        <v>46142</v>
      </c>
      <c r="Q319" s="35">
        <v>46120</v>
      </c>
      <c r="R319" s="14" t="s">
        <v>29</v>
      </c>
      <c r="S319" s="14" t="s">
        <v>30</v>
      </c>
      <c r="T319" s="26">
        <v>45744</v>
      </c>
      <c r="U319" s="26">
        <v>45997</v>
      </c>
    </row>
    <row r="320" spans="1:21" ht="30" x14ac:dyDescent="0.25">
      <c r="A320" s="2" t="s">
        <v>35</v>
      </c>
      <c r="B320" s="8" t="s">
        <v>406</v>
      </c>
      <c r="C320" s="3">
        <v>0</v>
      </c>
      <c r="D320" s="7" t="s">
        <v>407</v>
      </c>
      <c r="E320" s="9" t="s">
        <v>24</v>
      </c>
      <c r="F320" s="9"/>
      <c r="G320" s="9">
        <v>1</v>
      </c>
      <c r="H320" s="17">
        <v>140</v>
      </c>
      <c r="I320" s="18">
        <f t="shared" si="12"/>
        <v>148.86199999999999</v>
      </c>
      <c r="J320" s="32">
        <f t="shared" si="9"/>
        <v>148.86199999999999</v>
      </c>
      <c r="K320" s="9" t="s">
        <v>376</v>
      </c>
      <c r="L320" s="9" t="s">
        <v>26</v>
      </c>
      <c r="M320" s="9" t="s">
        <v>26</v>
      </c>
      <c r="N320" s="9" t="s">
        <v>27</v>
      </c>
      <c r="O320" s="9" t="s">
        <v>109</v>
      </c>
      <c r="P320" s="20">
        <v>46143</v>
      </c>
      <c r="Q320" s="20">
        <v>46121</v>
      </c>
      <c r="R320" s="9" t="s">
        <v>29</v>
      </c>
      <c r="S320" s="9" t="s">
        <v>30</v>
      </c>
      <c r="T320" s="5">
        <v>45744</v>
      </c>
      <c r="U320" s="5">
        <v>45997</v>
      </c>
    </row>
    <row r="321" spans="1:21" ht="30" x14ac:dyDescent="0.25">
      <c r="A321" s="2">
        <v>3209</v>
      </c>
      <c r="B321" s="8" t="s">
        <v>406</v>
      </c>
      <c r="C321" s="3">
        <v>0</v>
      </c>
      <c r="D321" s="7" t="s">
        <v>408</v>
      </c>
      <c r="E321" s="9" t="s">
        <v>24</v>
      </c>
      <c r="F321" s="9"/>
      <c r="G321" s="9">
        <v>2</v>
      </c>
      <c r="H321" s="17">
        <v>36</v>
      </c>
      <c r="I321" s="18">
        <f t="shared" si="12"/>
        <v>38.278799999999997</v>
      </c>
      <c r="J321" s="32">
        <f t="shared" ref="J321:J361" si="13">I321*G321</f>
        <v>76.557599999999994</v>
      </c>
      <c r="K321" s="9" t="s">
        <v>409</v>
      </c>
      <c r="L321" s="9" t="s">
        <v>26</v>
      </c>
      <c r="M321" s="9" t="s">
        <v>26</v>
      </c>
      <c r="N321" s="9" t="s">
        <v>27</v>
      </c>
      <c r="O321" s="9" t="s">
        <v>109</v>
      </c>
      <c r="P321" s="20">
        <v>46310</v>
      </c>
      <c r="Q321" s="20">
        <v>46275</v>
      </c>
      <c r="R321" s="9" t="s">
        <v>29</v>
      </c>
      <c r="S321" s="9" t="s">
        <v>30</v>
      </c>
      <c r="T321" s="5">
        <v>45744</v>
      </c>
      <c r="U321" s="5">
        <v>45997</v>
      </c>
    </row>
    <row r="322" spans="1:21" ht="42.75" x14ac:dyDescent="0.25">
      <c r="A322" s="2">
        <v>307</v>
      </c>
      <c r="B322" s="8" t="s">
        <v>406</v>
      </c>
      <c r="C322" s="3">
        <v>0</v>
      </c>
      <c r="D322" s="7" t="s">
        <v>410</v>
      </c>
      <c r="E322" s="9" t="s">
        <v>411</v>
      </c>
      <c r="F322" s="9"/>
      <c r="G322" s="9">
        <v>2</v>
      </c>
      <c r="H322" s="17">
        <v>87</v>
      </c>
      <c r="I322" s="18">
        <f t="shared" si="12"/>
        <v>92.507099999999994</v>
      </c>
      <c r="J322" s="32">
        <f t="shared" si="13"/>
        <v>185.01419999999999</v>
      </c>
      <c r="K322" s="9" t="s">
        <v>409</v>
      </c>
      <c r="L322" s="9" t="s">
        <v>26</v>
      </c>
      <c r="M322" s="9" t="s">
        <v>26</v>
      </c>
      <c r="N322" s="9" t="s">
        <v>27</v>
      </c>
      <c r="O322" s="9" t="s">
        <v>109</v>
      </c>
      <c r="P322" s="20">
        <v>46311</v>
      </c>
      <c r="Q322" s="20">
        <v>46276</v>
      </c>
      <c r="R322" s="9" t="s">
        <v>29</v>
      </c>
      <c r="S322" s="9" t="s">
        <v>30</v>
      </c>
      <c r="T322" s="5">
        <v>45744</v>
      </c>
      <c r="U322" s="5">
        <v>45997</v>
      </c>
    </row>
    <row r="323" spans="1:21" ht="30" x14ac:dyDescent="0.25">
      <c r="A323" s="2">
        <v>3330</v>
      </c>
      <c r="B323" s="8" t="s">
        <v>406</v>
      </c>
      <c r="C323" s="3">
        <v>13</v>
      </c>
      <c r="D323" s="7" t="s">
        <v>412</v>
      </c>
      <c r="E323" s="9" t="s">
        <v>411</v>
      </c>
      <c r="F323" s="9"/>
      <c r="G323" s="9">
        <v>5</v>
      </c>
      <c r="H323" s="17">
        <v>3.9</v>
      </c>
      <c r="I323" s="18">
        <f t="shared" si="12"/>
        <v>4.1468699999999998</v>
      </c>
      <c r="J323" s="32">
        <f t="shared" si="13"/>
        <v>20.734349999999999</v>
      </c>
      <c r="K323" s="9" t="s">
        <v>409</v>
      </c>
      <c r="L323" s="9"/>
      <c r="M323" s="9"/>
      <c r="N323" s="9"/>
      <c r="O323" s="9" t="s">
        <v>109</v>
      </c>
      <c r="P323" s="20">
        <v>46312</v>
      </c>
      <c r="Q323" s="20">
        <v>46277</v>
      </c>
      <c r="R323" s="9" t="s">
        <v>29</v>
      </c>
      <c r="S323" s="9" t="s">
        <v>30</v>
      </c>
      <c r="T323" s="5">
        <v>45744</v>
      </c>
      <c r="U323" s="5">
        <v>45997</v>
      </c>
    </row>
    <row r="324" spans="1:21" ht="30" x14ac:dyDescent="0.25">
      <c r="A324" s="2">
        <v>3233</v>
      </c>
      <c r="B324" s="8" t="s">
        <v>406</v>
      </c>
      <c r="C324" s="3">
        <v>13</v>
      </c>
      <c r="D324" s="7" t="s">
        <v>413</v>
      </c>
      <c r="E324" s="9" t="s">
        <v>24</v>
      </c>
      <c r="F324" s="9"/>
      <c r="G324" s="9">
        <v>0</v>
      </c>
      <c r="H324" s="17">
        <v>2.9</v>
      </c>
      <c r="I324" s="18">
        <f t="shared" si="12"/>
        <v>3.0835699999999995</v>
      </c>
      <c r="J324" s="32">
        <f t="shared" si="13"/>
        <v>0</v>
      </c>
      <c r="K324" s="9" t="s">
        <v>409</v>
      </c>
      <c r="L324" s="9" t="s">
        <v>26</v>
      </c>
      <c r="M324" s="9" t="s">
        <v>26</v>
      </c>
      <c r="N324" s="9" t="s">
        <v>27</v>
      </c>
      <c r="O324" s="9" t="s">
        <v>109</v>
      </c>
      <c r="P324" s="20">
        <v>46313</v>
      </c>
      <c r="Q324" s="20">
        <v>46278</v>
      </c>
      <c r="R324" s="9" t="s">
        <v>29</v>
      </c>
      <c r="S324" s="9" t="s">
        <v>30</v>
      </c>
      <c r="T324" s="5">
        <v>45744</v>
      </c>
      <c r="U324" s="5">
        <v>45997</v>
      </c>
    </row>
    <row r="325" spans="1:21" ht="30" x14ac:dyDescent="0.25">
      <c r="A325" s="2">
        <v>3332</v>
      </c>
      <c r="B325" s="8" t="s">
        <v>406</v>
      </c>
      <c r="C325" s="3">
        <v>12</v>
      </c>
      <c r="D325" s="7" t="s">
        <v>414</v>
      </c>
      <c r="E325" s="9" t="s">
        <v>24</v>
      </c>
      <c r="F325" s="9"/>
      <c r="G325" s="9">
        <v>48</v>
      </c>
      <c r="H325" s="17">
        <v>7.9</v>
      </c>
      <c r="I325" s="18">
        <f t="shared" si="12"/>
        <v>8.4000699999999995</v>
      </c>
      <c r="J325" s="32">
        <f t="shared" si="13"/>
        <v>403.20335999999998</v>
      </c>
      <c r="K325" s="9" t="s">
        <v>409</v>
      </c>
      <c r="L325" s="9" t="s">
        <v>26</v>
      </c>
      <c r="M325" s="9" t="s">
        <v>26</v>
      </c>
      <c r="N325" s="9" t="s">
        <v>27</v>
      </c>
      <c r="O325" s="9" t="s">
        <v>109</v>
      </c>
      <c r="P325" s="20">
        <v>46314</v>
      </c>
      <c r="Q325" s="20">
        <v>46279</v>
      </c>
      <c r="R325" s="9" t="s">
        <v>29</v>
      </c>
      <c r="S325" s="9" t="s">
        <v>30</v>
      </c>
      <c r="T325" s="5">
        <v>45744</v>
      </c>
      <c r="U325" s="5">
        <v>45997</v>
      </c>
    </row>
    <row r="326" spans="1:21" ht="30" x14ac:dyDescent="0.25">
      <c r="A326" s="2">
        <v>3744</v>
      </c>
      <c r="B326" s="8" t="s">
        <v>406</v>
      </c>
      <c r="C326" s="3">
        <v>21</v>
      </c>
      <c r="D326" s="7" t="s">
        <v>415</v>
      </c>
      <c r="E326" s="9" t="s">
        <v>24</v>
      </c>
      <c r="F326" s="9"/>
      <c r="G326" s="9">
        <v>0</v>
      </c>
      <c r="H326" s="17">
        <v>5.9</v>
      </c>
      <c r="I326" s="18">
        <f t="shared" si="12"/>
        <v>6.2734699999999997</v>
      </c>
      <c r="J326" s="32">
        <f t="shared" si="13"/>
        <v>0</v>
      </c>
      <c r="K326" s="9" t="s">
        <v>409</v>
      </c>
      <c r="L326" s="9" t="s">
        <v>26</v>
      </c>
      <c r="M326" s="9" t="s">
        <v>26</v>
      </c>
      <c r="N326" s="9" t="s">
        <v>27</v>
      </c>
      <c r="O326" s="9" t="s">
        <v>109</v>
      </c>
      <c r="P326" s="20">
        <v>46315</v>
      </c>
      <c r="Q326" s="20">
        <v>46280</v>
      </c>
      <c r="R326" s="9" t="s">
        <v>29</v>
      </c>
      <c r="S326" s="9" t="s">
        <v>30</v>
      </c>
      <c r="T326" s="5">
        <v>45744</v>
      </c>
      <c r="U326" s="5">
        <v>45997</v>
      </c>
    </row>
    <row r="327" spans="1:21" ht="30" x14ac:dyDescent="0.25">
      <c r="A327" s="2" t="s">
        <v>89</v>
      </c>
      <c r="B327" s="8" t="s">
        <v>406</v>
      </c>
      <c r="C327" s="3">
        <v>14</v>
      </c>
      <c r="D327" s="7" t="s">
        <v>416</v>
      </c>
      <c r="E327" s="9" t="s">
        <v>24</v>
      </c>
      <c r="F327" s="9"/>
      <c r="G327" s="9">
        <v>0</v>
      </c>
      <c r="H327" s="17">
        <v>3.9</v>
      </c>
      <c r="I327" s="18">
        <f t="shared" si="12"/>
        <v>4.1468699999999998</v>
      </c>
      <c r="J327" s="32">
        <f t="shared" si="13"/>
        <v>0</v>
      </c>
      <c r="K327" s="9" t="s">
        <v>409</v>
      </c>
      <c r="L327" s="9" t="s">
        <v>26</v>
      </c>
      <c r="M327" s="9" t="s">
        <v>26</v>
      </c>
      <c r="N327" s="9" t="s">
        <v>27</v>
      </c>
      <c r="O327" s="9" t="s">
        <v>109</v>
      </c>
      <c r="P327" s="20">
        <v>46316</v>
      </c>
      <c r="Q327" s="20">
        <v>46281</v>
      </c>
      <c r="R327" s="9" t="s">
        <v>29</v>
      </c>
      <c r="S327" s="9" t="s">
        <v>30</v>
      </c>
      <c r="T327" s="5">
        <v>45744</v>
      </c>
      <c r="U327" s="5">
        <v>45997</v>
      </c>
    </row>
    <row r="328" spans="1:21" ht="30" x14ac:dyDescent="0.25">
      <c r="A328" s="2" t="s">
        <v>89</v>
      </c>
      <c r="B328" s="8" t="s">
        <v>406</v>
      </c>
      <c r="C328" s="3">
        <v>0</v>
      </c>
      <c r="D328" s="7" t="s">
        <v>417</v>
      </c>
      <c r="E328" s="9" t="s">
        <v>24</v>
      </c>
      <c r="F328" s="9"/>
      <c r="G328" s="9">
        <v>5</v>
      </c>
      <c r="H328" s="17">
        <v>110</v>
      </c>
      <c r="I328" s="18">
        <f t="shared" si="12"/>
        <v>116.96299999999999</v>
      </c>
      <c r="J328" s="32">
        <f t="shared" si="13"/>
        <v>584.81499999999994</v>
      </c>
      <c r="K328" s="9" t="s">
        <v>409</v>
      </c>
      <c r="L328" s="9" t="s">
        <v>26</v>
      </c>
      <c r="M328" s="9" t="s">
        <v>26</v>
      </c>
      <c r="N328" s="9" t="s">
        <v>27</v>
      </c>
      <c r="O328" s="9" t="s">
        <v>109</v>
      </c>
      <c r="P328" s="20">
        <v>46317</v>
      </c>
      <c r="Q328" s="20">
        <v>46282</v>
      </c>
      <c r="R328" s="9" t="s">
        <v>29</v>
      </c>
      <c r="S328" s="9" t="s">
        <v>30</v>
      </c>
      <c r="T328" s="5">
        <v>45744</v>
      </c>
      <c r="U328" s="5">
        <v>45997</v>
      </c>
    </row>
    <row r="329" spans="1:21" ht="71.25" x14ac:dyDescent="0.25">
      <c r="A329" s="2">
        <v>1228</v>
      </c>
      <c r="B329" s="8" t="s">
        <v>406</v>
      </c>
      <c r="C329" s="3">
        <v>0</v>
      </c>
      <c r="D329" s="7" t="s">
        <v>418</v>
      </c>
      <c r="E329" s="9" t="s">
        <v>24</v>
      </c>
      <c r="F329" s="9"/>
      <c r="G329" s="9">
        <v>3</v>
      </c>
      <c r="H329" s="17">
        <v>52.6</v>
      </c>
      <c r="I329" s="18">
        <f t="shared" si="12"/>
        <v>55.929579999999994</v>
      </c>
      <c r="J329" s="32">
        <f t="shared" si="13"/>
        <v>167.78873999999999</v>
      </c>
      <c r="K329" s="9" t="s">
        <v>409</v>
      </c>
      <c r="L329" s="9" t="s">
        <v>26</v>
      </c>
      <c r="M329" s="9" t="s">
        <v>26</v>
      </c>
      <c r="N329" s="9" t="s">
        <v>27</v>
      </c>
      <c r="O329" s="9" t="s">
        <v>109</v>
      </c>
      <c r="P329" s="20">
        <v>46318</v>
      </c>
      <c r="Q329" s="20">
        <v>46283</v>
      </c>
      <c r="R329" s="9" t="s">
        <v>29</v>
      </c>
      <c r="S329" s="9" t="s">
        <v>30</v>
      </c>
      <c r="T329" s="5">
        <v>45744</v>
      </c>
      <c r="U329" s="5">
        <v>45997</v>
      </c>
    </row>
    <row r="330" spans="1:21" ht="30" x14ac:dyDescent="0.25">
      <c r="A330" s="2">
        <v>311</v>
      </c>
      <c r="B330" s="8" t="s">
        <v>406</v>
      </c>
      <c r="C330" s="3">
        <v>24</v>
      </c>
      <c r="D330" s="7" t="s">
        <v>419</v>
      </c>
      <c r="E330" s="9" t="s">
        <v>24</v>
      </c>
      <c r="F330" s="9"/>
      <c r="G330" s="9">
        <v>0</v>
      </c>
      <c r="H330" s="17">
        <v>9.9</v>
      </c>
      <c r="I330" s="18">
        <f t="shared" si="12"/>
        <v>10.526669999999999</v>
      </c>
      <c r="J330" s="32">
        <f t="shared" si="13"/>
        <v>0</v>
      </c>
      <c r="K330" s="9" t="s">
        <v>409</v>
      </c>
      <c r="L330" s="9"/>
      <c r="M330" s="9"/>
      <c r="N330" s="9"/>
      <c r="O330" s="9" t="s">
        <v>109</v>
      </c>
      <c r="P330" s="20">
        <v>46319</v>
      </c>
      <c r="Q330" s="20">
        <v>46284</v>
      </c>
      <c r="R330" s="9" t="s">
        <v>29</v>
      </c>
      <c r="S330" s="9" t="s">
        <v>30</v>
      </c>
      <c r="T330" s="5">
        <v>45744</v>
      </c>
      <c r="U330" s="5">
        <v>45997</v>
      </c>
    </row>
    <row r="331" spans="1:21" ht="30" x14ac:dyDescent="0.25">
      <c r="A331" s="2" t="s">
        <v>89</v>
      </c>
      <c r="B331" s="8" t="s">
        <v>406</v>
      </c>
      <c r="C331" s="3">
        <v>24</v>
      </c>
      <c r="D331" s="7" t="s">
        <v>420</v>
      </c>
      <c r="E331" s="9" t="s">
        <v>24</v>
      </c>
      <c r="F331" s="9"/>
      <c r="G331" s="9">
        <v>0</v>
      </c>
      <c r="H331" s="17">
        <v>12</v>
      </c>
      <c r="I331" s="18">
        <f t="shared" si="12"/>
        <v>12.759599999999999</v>
      </c>
      <c r="J331" s="32">
        <f t="shared" si="13"/>
        <v>0</v>
      </c>
      <c r="K331" s="9" t="s">
        <v>409</v>
      </c>
      <c r="L331" s="9" t="s">
        <v>26</v>
      </c>
      <c r="M331" s="9" t="s">
        <v>26</v>
      </c>
      <c r="N331" s="9" t="s">
        <v>27</v>
      </c>
      <c r="O331" s="9" t="s">
        <v>109</v>
      </c>
      <c r="P331" s="20">
        <v>46320</v>
      </c>
      <c r="Q331" s="20">
        <v>46285</v>
      </c>
      <c r="R331" s="9" t="s">
        <v>29</v>
      </c>
      <c r="S331" s="9" t="s">
        <v>30</v>
      </c>
      <c r="T331" s="5">
        <v>45744</v>
      </c>
      <c r="U331" s="5">
        <v>45997</v>
      </c>
    </row>
    <row r="332" spans="1:21" ht="30" x14ac:dyDescent="0.25">
      <c r="A332" s="2" t="s">
        <v>35</v>
      </c>
      <c r="B332" s="8" t="s">
        <v>406</v>
      </c>
      <c r="C332" s="3">
        <v>0</v>
      </c>
      <c r="D332" s="7" t="s">
        <v>421</v>
      </c>
      <c r="E332" s="9" t="s">
        <v>24</v>
      </c>
      <c r="F332" s="9"/>
      <c r="G332" s="9">
        <v>6</v>
      </c>
      <c r="H332" s="17">
        <v>12</v>
      </c>
      <c r="I332" s="18">
        <f t="shared" si="12"/>
        <v>12.759599999999999</v>
      </c>
      <c r="J332" s="32">
        <f t="shared" si="13"/>
        <v>76.557599999999994</v>
      </c>
      <c r="K332" s="9" t="s">
        <v>409</v>
      </c>
      <c r="L332" s="9" t="s">
        <v>26</v>
      </c>
      <c r="M332" s="9" t="s">
        <v>26</v>
      </c>
      <c r="N332" s="9" t="s">
        <v>27</v>
      </c>
      <c r="O332" s="9" t="s">
        <v>109</v>
      </c>
      <c r="P332" s="20">
        <v>46321</v>
      </c>
      <c r="Q332" s="20">
        <v>46286</v>
      </c>
      <c r="R332" s="9" t="s">
        <v>29</v>
      </c>
      <c r="S332" s="9" t="s">
        <v>30</v>
      </c>
      <c r="T332" s="5">
        <v>45744</v>
      </c>
      <c r="U332" s="5">
        <v>45997</v>
      </c>
    </row>
    <row r="333" spans="1:21" ht="30" x14ac:dyDescent="0.25">
      <c r="A333" s="2" t="s">
        <v>35</v>
      </c>
      <c r="B333" s="8" t="s">
        <v>406</v>
      </c>
      <c r="C333" s="3">
        <v>0</v>
      </c>
      <c r="D333" s="7" t="s">
        <v>422</v>
      </c>
      <c r="E333" s="9" t="s">
        <v>24</v>
      </c>
      <c r="F333" s="9"/>
      <c r="G333" s="9">
        <v>1</v>
      </c>
      <c r="H333" s="17">
        <v>225</v>
      </c>
      <c r="I333" s="18">
        <f t="shared" si="12"/>
        <v>239.24249999999998</v>
      </c>
      <c r="J333" s="32">
        <f t="shared" si="13"/>
        <v>239.24249999999998</v>
      </c>
      <c r="K333" s="9" t="s">
        <v>409</v>
      </c>
      <c r="L333" s="9" t="s">
        <v>26</v>
      </c>
      <c r="M333" s="9" t="s">
        <v>26</v>
      </c>
      <c r="N333" s="9" t="s">
        <v>27</v>
      </c>
      <c r="O333" s="9" t="s">
        <v>109</v>
      </c>
      <c r="P333" s="20">
        <v>46322</v>
      </c>
      <c r="Q333" s="20">
        <v>46287</v>
      </c>
      <c r="R333" s="9" t="s">
        <v>29</v>
      </c>
      <c r="S333" s="9" t="s">
        <v>30</v>
      </c>
      <c r="T333" s="5">
        <v>45744</v>
      </c>
      <c r="U333" s="5">
        <v>45997</v>
      </c>
    </row>
    <row r="334" spans="1:21" ht="30" x14ac:dyDescent="0.25">
      <c r="A334" s="2" t="s">
        <v>35</v>
      </c>
      <c r="B334" s="8" t="s">
        <v>406</v>
      </c>
      <c r="C334" s="3">
        <v>0</v>
      </c>
      <c r="D334" s="7" t="s">
        <v>423</v>
      </c>
      <c r="E334" s="9" t="s">
        <v>24</v>
      </c>
      <c r="F334" s="9"/>
      <c r="G334" s="9">
        <v>1</v>
      </c>
      <c r="H334" s="17">
        <v>105</v>
      </c>
      <c r="I334" s="18">
        <f t="shared" si="12"/>
        <v>111.64649999999999</v>
      </c>
      <c r="J334" s="32">
        <f t="shared" si="13"/>
        <v>111.64649999999999</v>
      </c>
      <c r="K334" s="9" t="s">
        <v>409</v>
      </c>
      <c r="L334" s="9" t="s">
        <v>26</v>
      </c>
      <c r="M334" s="9" t="s">
        <v>26</v>
      </c>
      <c r="N334" s="9" t="s">
        <v>27</v>
      </c>
      <c r="O334" s="9" t="s">
        <v>109</v>
      </c>
      <c r="P334" s="20">
        <v>46323</v>
      </c>
      <c r="Q334" s="20">
        <v>46288</v>
      </c>
      <c r="R334" s="9" t="s">
        <v>29</v>
      </c>
      <c r="S334" s="9" t="s">
        <v>30</v>
      </c>
      <c r="T334" s="5">
        <v>45744</v>
      </c>
      <c r="U334" s="5">
        <v>45997</v>
      </c>
    </row>
    <row r="335" spans="1:21" ht="30" x14ac:dyDescent="0.25">
      <c r="A335" s="2">
        <v>3635</v>
      </c>
      <c r="B335" s="8" t="s">
        <v>406</v>
      </c>
      <c r="C335" s="27">
        <v>1</v>
      </c>
      <c r="D335" s="7" t="s">
        <v>424</v>
      </c>
      <c r="E335" s="9" t="s">
        <v>24</v>
      </c>
      <c r="F335" s="9"/>
      <c r="G335" s="9">
        <v>10</v>
      </c>
      <c r="H335" s="17">
        <v>65</v>
      </c>
      <c r="I335" s="18">
        <f t="shared" si="12"/>
        <v>69.114499999999992</v>
      </c>
      <c r="J335" s="32">
        <f t="shared" si="13"/>
        <v>691.14499999999998</v>
      </c>
      <c r="K335" s="9" t="s">
        <v>409</v>
      </c>
      <c r="L335" s="9" t="s">
        <v>26</v>
      </c>
      <c r="M335" s="9" t="s">
        <v>26</v>
      </c>
      <c r="N335" s="9" t="s">
        <v>27</v>
      </c>
      <c r="O335" s="9" t="s">
        <v>109</v>
      </c>
      <c r="P335" s="20">
        <v>46324</v>
      </c>
      <c r="Q335" s="20">
        <v>46289</v>
      </c>
      <c r="R335" s="9" t="s">
        <v>29</v>
      </c>
      <c r="S335" s="9" t="s">
        <v>30</v>
      </c>
      <c r="T335" s="5">
        <v>45744</v>
      </c>
      <c r="U335" s="5">
        <v>45997</v>
      </c>
    </row>
    <row r="336" spans="1:21" ht="30" x14ac:dyDescent="0.25">
      <c r="A336" s="2">
        <v>3232</v>
      </c>
      <c r="B336" s="8" t="s">
        <v>406</v>
      </c>
      <c r="C336" s="3">
        <v>2</v>
      </c>
      <c r="D336" s="7" t="s">
        <v>425</v>
      </c>
      <c r="E336" s="9" t="s">
        <v>24</v>
      </c>
      <c r="F336" s="9"/>
      <c r="G336" s="9">
        <v>5</v>
      </c>
      <c r="H336" s="17">
        <v>58.5</v>
      </c>
      <c r="I336" s="18">
        <f t="shared" si="12"/>
        <v>62.203049999999998</v>
      </c>
      <c r="J336" s="32">
        <f t="shared" si="13"/>
        <v>311.01524999999998</v>
      </c>
      <c r="K336" s="9" t="s">
        <v>409</v>
      </c>
      <c r="L336" s="9" t="s">
        <v>26</v>
      </c>
      <c r="M336" s="9" t="s">
        <v>26</v>
      </c>
      <c r="N336" s="9" t="s">
        <v>27</v>
      </c>
      <c r="O336" s="9" t="s">
        <v>109</v>
      </c>
      <c r="P336" s="20">
        <v>46325</v>
      </c>
      <c r="Q336" s="20">
        <v>46290</v>
      </c>
      <c r="R336" s="9" t="s">
        <v>29</v>
      </c>
      <c r="S336" s="9" t="s">
        <v>30</v>
      </c>
      <c r="T336" s="5">
        <v>45744</v>
      </c>
      <c r="U336" s="5">
        <v>45997</v>
      </c>
    </row>
    <row r="337" spans="1:21" ht="30" x14ac:dyDescent="0.25">
      <c r="A337" s="2" t="s">
        <v>89</v>
      </c>
      <c r="B337" s="8" t="s">
        <v>406</v>
      </c>
      <c r="C337" s="3">
        <v>1</v>
      </c>
      <c r="D337" s="7" t="s">
        <v>426</v>
      </c>
      <c r="E337" s="9" t="s">
        <v>24</v>
      </c>
      <c r="F337" s="9"/>
      <c r="G337" s="9">
        <v>2</v>
      </c>
      <c r="H337" s="17">
        <v>61.42</v>
      </c>
      <c r="I337" s="18">
        <f t="shared" si="12"/>
        <v>65.307885999999996</v>
      </c>
      <c r="J337" s="32">
        <f t="shared" si="13"/>
        <v>130.61577199999999</v>
      </c>
      <c r="K337" s="9" t="s">
        <v>409</v>
      </c>
      <c r="L337" s="9" t="s">
        <v>26</v>
      </c>
      <c r="M337" s="9" t="s">
        <v>26</v>
      </c>
      <c r="N337" s="9" t="s">
        <v>27</v>
      </c>
      <c r="O337" s="9" t="s">
        <v>109</v>
      </c>
      <c r="P337" s="20">
        <v>46326</v>
      </c>
      <c r="Q337" s="20">
        <v>46291</v>
      </c>
      <c r="R337" s="9" t="s">
        <v>29</v>
      </c>
      <c r="S337" s="9" t="s">
        <v>30</v>
      </c>
      <c r="T337" s="5">
        <v>45744</v>
      </c>
      <c r="U337" s="5">
        <v>45997</v>
      </c>
    </row>
    <row r="338" spans="1:21" ht="30" x14ac:dyDescent="0.25">
      <c r="A338" s="2" t="s">
        <v>35</v>
      </c>
      <c r="B338" s="8" t="s">
        <v>406</v>
      </c>
      <c r="C338" s="3">
        <v>0</v>
      </c>
      <c r="D338" s="7" t="s">
        <v>427</v>
      </c>
      <c r="E338" s="9" t="s">
        <v>24</v>
      </c>
      <c r="F338" s="9"/>
      <c r="G338" s="9">
        <v>6</v>
      </c>
      <c r="H338" s="17">
        <v>11</v>
      </c>
      <c r="I338" s="18">
        <f t="shared" si="12"/>
        <v>11.696299999999999</v>
      </c>
      <c r="J338" s="32">
        <f t="shared" si="13"/>
        <v>70.177799999999991</v>
      </c>
      <c r="K338" s="9" t="s">
        <v>409</v>
      </c>
      <c r="L338" s="9" t="s">
        <v>26</v>
      </c>
      <c r="M338" s="9" t="s">
        <v>26</v>
      </c>
      <c r="N338" s="9" t="s">
        <v>27</v>
      </c>
      <c r="O338" s="9" t="s">
        <v>109</v>
      </c>
      <c r="P338" s="20">
        <v>46327</v>
      </c>
      <c r="Q338" s="20">
        <v>46292</v>
      </c>
      <c r="R338" s="9" t="s">
        <v>29</v>
      </c>
      <c r="S338" s="9" t="s">
        <v>30</v>
      </c>
      <c r="T338" s="5">
        <v>45744</v>
      </c>
      <c r="U338" s="5">
        <v>45997</v>
      </c>
    </row>
    <row r="339" spans="1:21" ht="30" x14ac:dyDescent="0.25">
      <c r="A339" s="2">
        <v>1231</v>
      </c>
      <c r="B339" s="8" t="s">
        <v>406</v>
      </c>
      <c r="C339" s="3">
        <v>0</v>
      </c>
      <c r="D339" s="21" t="s">
        <v>428</v>
      </c>
      <c r="E339" s="9" t="s">
        <v>24</v>
      </c>
      <c r="F339" s="9"/>
      <c r="G339" s="9">
        <v>4</v>
      </c>
      <c r="H339" s="17">
        <v>55.3</v>
      </c>
      <c r="I339" s="18">
        <f t="shared" si="12"/>
        <v>58.800489999999989</v>
      </c>
      <c r="J339" s="32">
        <f t="shared" si="13"/>
        <v>235.20195999999996</v>
      </c>
      <c r="K339" s="9" t="s">
        <v>409</v>
      </c>
      <c r="L339" s="9" t="s">
        <v>26</v>
      </c>
      <c r="M339" s="9" t="s">
        <v>26</v>
      </c>
      <c r="N339" s="9" t="s">
        <v>27</v>
      </c>
      <c r="O339" s="9" t="s">
        <v>109</v>
      </c>
      <c r="P339" s="20">
        <v>46328</v>
      </c>
      <c r="Q339" s="20">
        <v>46293</v>
      </c>
      <c r="R339" s="9" t="s">
        <v>29</v>
      </c>
      <c r="S339" s="9" t="s">
        <v>30</v>
      </c>
      <c r="T339" s="5">
        <v>45744</v>
      </c>
      <c r="U339" s="5">
        <v>45997</v>
      </c>
    </row>
    <row r="340" spans="1:21" ht="30" x14ac:dyDescent="0.25">
      <c r="A340" s="2">
        <v>3953</v>
      </c>
      <c r="B340" s="8" t="s">
        <v>406</v>
      </c>
      <c r="C340" s="3">
        <v>2</v>
      </c>
      <c r="D340" s="7" t="s">
        <v>429</v>
      </c>
      <c r="E340" s="9" t="s">
        <v>24</v>
      </c>
      <c r="F340" s="9"/>
      <c r="G340" s="9">
        <v>6</v>
      </c>
      <c r="H340" s="17">
        <v>1.21</v>
      </c>
      <c r="I340" s="18">
        <f t="shared" si="12"/>
        <v>1.2865929999999999</v>
      </c>
      <c r="J340" s="32">
        <f t="shared" si="13"/>
        <v>7.7195579999999993</v>
      </c>
      <c r="K340" s="9" t="s">
        <v>409</v>
      </c>
      <c r="L340" s="9" t="s">
        <v>26</v>
      </c>
      <c r="M340" s="9" t="s">
        <v>26</v>
      </c>
      <c r="N340" s="9" t="s">
        <v>27</v>
      </c>
      <c r="O340" s="9" t="s">
        <v>109</v>
      </c>
      <c r="P340" s="20">
        <v>46329</v>
      </c>
      <c r="Q340" s="20">
        <v>46294</v>
      </c>
      <c r="R340" s="9" t="s">
        <v>29</v>
      </c>
      <c r="S340" s="9" t="s">
        <v>30</v>
      </c>
      <c r="T340" s="5">
        <v>45744</v>
      </c>
      <c r="U340" s="5">
        <v>45997</v>
      </c>
    </row>
    <row r="341" spans="1:21" ht="30" x14ac:dyDescent="0.25">
      <c r="A341" s="2" t="s">
        <v>89</v>
      </c>
      <c r="B341" s="8" t="s">
        <v>406</v>
      </c>
      <c r="C341" s="3">
        <v>4</v>
      </c>
      <c r="D341" s="7" t="s">
        <v>430</v>
      </c>
      <c r="E341" s="9" t="s">
        <v>24</v>
      </c>
      <c r="F341" s="9"/>
      <c r="G341" s="9">
        <v>15</v>
      </c>
      <c r="H341" s="17">
        <v>32</v>
      </c>
      <c r="I341" s="18">
        <f t="shared" si="12"/>
        <v>34.025599999999997</v>
      </c>
      <c r="J341" s="32">
        <f t="shared" si="13"/>
        <v>510.38399999999996</v>
      </c>
      <c r="K341" s="9" t="s">
        <v>409</v>
      </c>
      <c r="L341" s="9" t="s">
        <v>26</v>
      </c>
      <c r="M341" s="9" t="s">
        <v>26</v>
      </c>
      <c r="N341" s="9" t="s">
        <v>27</v>
      </c>
      <c r="O341" s="9" t="s">
        <v>109</v>
      </c>
      <c r="P341" s="20">
        <v>46330</v>
      </c>
      <c r="Q341" s="20">
        <v>46295</v>
      </c>
      <c r="R341" s="9" t="s">
        <v>29</v>
      </c>
      <c r="S341" s="9" t="s">
        <v>30</v>
      </c>
      <c r="T341" s="5">
        <v>45744</v>
      </c>
      <c r="U341" s="5">
        <v>45997</v>
      </c>
    </row>
    <row r="342" spans="1:21" ht="30" x14ac:dyDescent="0.25">
      <c r="A342" s="2" t="s">
        <v>35</v>
      </c>
      <c r="B342" s="8" t="s">
        <v>406</v>
      </c>
      <c r="C342" s="3">
        <v>0</v>
      </c>
      <c r="D342" s="7" t="s">
        <v>431</v>
      </c>
      <c r="E342" s="9" t="s">
        <v>24</v>
      </c>
      <c r="F342" s="9"/>
      <c r="G342" s="9">
        <v>2</v>
      </c>
      <c r="H342" s="17">
        <v>35</v>
      </c>
      <c r="I342" s="18">
        <f t="shared" si="12"/>
        <v>37.215499999999999</v>
      </c>
      <c r="J342" s="32">
        <f t="shared" si="13"/>
        <v>74.430999999999997</v>
      </c>
      <c r="K342" s="9" t="s">
        <v>409</v>
      </c>
      <c r="L342" s="9" t="s">
        <v>26</v>
      </c>
      <c r="M342" s="9" t="s">
        <v>26</v>
      </c>
      <c r="N342" s="9" t="s">
        <v>27</v>
      </c>
      <c r="O342" s="9" t="s">
        <v>109</v>
      </c>
      <c r="P342" s="20">
        <v>46331</v>
      </c>
      <c r="Q342" s="20">
        <v>46296</v>
      </c>
      <c r="R342" s="9" t="s">
        <v>29</v>
      </c>
      <c r="S342" s="9" t="s">
        <v>30</v>
      </c>
      <c r="T342" s="5">
        <v>45744</v>
      </c>
      <c r="U342" s="5">
        <v>45997</v>
      </c>
    </row>
    <row r="343" spans="1:21" ht="30" x14ac:dyDescent="0.25">
      <c r="A343" s="2">
        <v>1194</v>
      </c>
      <c r="B343" s="8" t="s">
        <v>406</v>
      </c>
      <c r="C343" s="3">
        <v>0</v>
      </c>
      <c r="D343" s="7" t="s">
        <v>432</v>
      </c>
      <c r="E343" s="9" t="s">
        <v>24</v>
      </c>
      <c r="F343" s="9"/>
      <c r="G343" s="9">
        <v>2</v>
      </c>
      <c r="H343" s="17">
        <v>189.9</v>
      </c>
      <c r="I343" s="18">
        <f t="shared" si="12"/>
        <v>201.92067</v>
      </c>
      <c r="J343" s="32">
        <f t="shared" si="13"/>
        <v>403.84134</v>
      </c>
      <c r="K343" s="9" t="s">
        <v>409</v>
      </c>
      <c r="L343" s="9" t="s">
        <v>26</v>
      </c>
      <c r="M343" s="9" t="s">
        <v>26</v>
      </c>
      <c r="N343" s="9" t="s">
        <v>27</v>
      </c>
      <c r="O343" s="9" t="s">
        <v>109</v>
      </c>
      <c r="P343" s="20">
        <v>46332</v>
      </c>
      <c r="Q343" s="20">
        <v>46297</v>
      </c>
      <c r="R343" s="9" t="s">
        <v>29</v>
      </c>
      <c r="S343" s="9" t="s">
        <v>30</v>
      </c>
      <c r="T343" s="5">
        <v>45744</v>
      </c>
      <c r="U343" s="5">
        <v>45997</v>
      </c>
    </row>
    <row r="344" spans="1:21" ht="30" x14ac:dyDescent="0.25">
      <c r="A344" s="2" t="s">
        <v>35</v>
      </c>
      <c r="B344" s="8" t="s">
        <v>406</v>
      </c>
      <c r="C344" s="3">
        <v>0</v>
      </c>
      <c r="D344" s="7" t="s">
        <v>433</v>
      </c>
      <c r="E344" s="9" t="s">
        <v>24</v>
      </c>
      <c r="F344" s="9"/>
      <c r="G344" s="9">
        <v>6</v>
      </c>
      <c r="H344" s="17">
        <v>44.9</v>
      </c>
      <c r="I344" s="18">
        <f t="shared" si="12"/>
        <v>47.742169999999994</v>
      </c>
      <c r="J344" s="32">
        <f t="shared" si="13"/>
        <v>286.45301999999998</v>
      </c>
      <c r="K344" s="9" t="s">
        <v>409</v>
      </c>
      <c r="L344" s="9" t="s">
        <v>26</v>
      </c>
      <c r="M344" s="9" t="s">
        <v>26</v>
      </c>
      <c r="N344" s="9" t="s">
        <v>27</v>
      </c>
      <c r="O344" s="9" t="s">
        <v>109</v>
      </c>
      <c r="P344" s="20">
        <v>46333</v>
      </c>
      <c r="Q344" s="20">
        <v>46298</v>
      </c>
      <c r="R344" s="9" t="s">
        <v>29</v>
      </c>
      <c r="S344" s="9" t="s">
        <v>30</v>
      </c>
      <c r="T344" s="5">
        <v>45744</v>
      </c>
      <c r="U344" s="5">
        <v>45997</v>
      </c>
    </row>
    <row r="345" spans="1:21" ht="30" x14ac:dyDescent="0.25">
      <c r="A345" s="2" t="s">
        <v>35</v>
      </c>
      <c r="B345" s="8" t="s">
        <v>406</v>
      </c>
      <c r="C345" s="3">
        <v>0</v>
      </c>
      <c r="D345" s="7" t="s">
        <v>434</v>
      </c>
      <c r="E345" s="9" t="s">
        <v>24</v>
      </c>
      <c r="F345" s="9"/>
      <c r="G345" s="9">
        <v>1</v>
      </c>
      <c r="H345" s="17">
        <v>250</v>
      </c>
      <c r="I345" s="18">
        <f t="shared" si="12"/>
        <v>265.82499999999999</v>
      </c>
      <c r="J345" s="32">
        <f t="shared" si="13"/>
        <v>265.82499999999999</v>
      </c>
      <c r="K345" s="9" t="s">
        <v>409</v>
      </c>
      <c r="L345" s="9" t="s">
        <v>26</v>
      </c>
      <c r="M345" s="9" t="s">
        <v>26</v>
      </c>
      <c r="N345" s="9" t="s">
        <v>27</v>
      </c>
      <c r="O345" s="9" t="s">
        <v>109</v>
      </c>
      <c r="P345" s="20">
        <v>46334</v>
      </c>
      <c r="Q345" s="20">
        <v>46299</v>
      </c>
      <c r="R345" s="9" t="s">
        <v>29</v>
      </c>
      <c r="S345" s="9" t="s">
        <v>30</v>
      </c>
      <c r="T345" s="5">
        <v>45744</v>
      </c>
      <c r="U345" s="5">
        <v>45997</v>
      </c>
    </row>
    <row r="346" spans="1:21" ht="30" x14ac:dyDescent="0.25">
      <c r="A346" s="2" t="s">
        <v>35</v>
      </c>
      <c r="B346" s="8" t="s">
        <v>406</v>
      </c>
      <c r="C346" s="3">
        <v>0</v>
      </c>
      <c r="D346" s="7" t="s">
        <v>435</v>
      </c>
      <c r="E346" s="9" t="s">
        <v>24</v>
      </c>
      <c r="F346" s="9"/>
      <c r="G346" s="9">
        <v>1</v>
      </c>
      <c r="H346" s="17">
        <v>145</v>
      </c>
      <c r="I346" s="18">
        <f t="shared" si="12"/>
        <v>154.17849999999999</v>
      </c>
      <c r="J346" s="32">
        <f t="shared" si="13"/>
        <v>154.17849999999999</v>
      </c>
      <c r="K346" s="9" t="s">
        <v>409</v>
      </c>
      <c r="L346" s="9" t="s">
        <v>26</v>
      </c>
      <c r="M346" s="9" t="s">
        <v>26</v>
      </c>
      <c r="N346" s="9" t="s">
        <v>27</v>
      </c>
      <c r="O346" s="9" t="s">
        <v>109</v>
      </c>
      <c r="P346" s="20">
        <v>46335</v>
      </c>
      <c r="Q346" s="20">
        <v>46300</v>
      </c>
      <c r="R346" s="9" t="s">
        <v>29</v>
      </c>
      <c r="S346" s="9" t="s">
        <v>30</v>
      </c>
      <c r="T346" s="5">
        <v>45744</v>
      </c>
      <c r="U346" s="5">
        <v>45997</v>
      </c>
    </row>
    <row r="347" spans="1:21" ht="30" x14ac:dyDescent="0.25">
      <c r="A347" s="2">
        <v>3993</v>
      </c>
      <c r="B347" s="8" t="s">
        <v>406</v>
      </c>
      <c r="C347" s="3">
        <v>0</v>
      </c>
      <c r="D347" s="7" t="s">
        <v>436</v>
      </c>
      <c r="E347" s="9" t="s">
        <v>24</v>
      </c>
      <c r="F347" s="9"/>
      <c r="G347" s="9">
        <v>2</v>
      </c>
      <c r="H347" s="17">
        <v>165</v>
      </c>
      <c r="I347" s="18">
        <f t="shared" si="12"/>
        <v>175.44449999999998</v>
      </c>
      <c r="J347" s="32">
        <f t="shared" si="13"/>
        <v>350.88899999999995</v>
      </c>
      <c r="K347" s="9" t="s">
        <v>409</v>
      </c>
      <c r="L347" s="9" t="s">
        <v>26</v>
      </c>
      <c r="M347" s="9" t="s">
        <v>26</v>
      </c>
      <c r="N347" s="9" t="s">
        <v>27</v>
      </c>
      <c r="O347" s="9" t="s">
        <v>109</v>
      </c>
      <c r="P347" s="20">
        <v>46336</v>
      </c>
      <c r="Q347" s="20">
        <v>46301</v>
      </c>
      <c r="R347" s="9" t="s">
        <v>29</v>
      </c>
      <c r="S347" s="9" t="s">
        <v>30</v>
      </c>
      <c r="T347" s="5">
        <v>45744</v>
      </c>
      <c r="U347" s="5">
        <v>45997</v>
      </c>
    </row>
    <row r="348" spans="1:21" ht="30" x14ac:dyDescent="0.25">
      <c r="A348" s="2">
        <v>3989</v>
      </c>
      <c r="B348" s="8" t="s">
        <v>406</v>
      </c>
      <c r="C348" s="3">
        <v>1</v>
      </c>
      <c r="D348" s="7" t="s">
        <v>437</v>
      </c>
      <c r="E348" s="9" t="s">
        <v>24</v>
      </c>
      <c r="F348" s="9"/>
      <c r="G348" s="9">
        <v>2</v>
      </c>
      <c r="H348" s="17">
        <v>99</v>
      </c>
      <c r="I348" s="18">
        <f t="shared" si="12"/>
        <v>105.26669999999999</v>
      </c>
      <c r="J348" s="32">
        <f t="shared" si="13"/>
        <v>210.53339999999997</v>
      </c>
      <c r="K348" s="9" t="s">
        <v>409</v>
      </c>
      <c r="L348" s="9" t="s">
        <v>26</v>
      </c>
      <c r="M348" s="9" t="s">
        <v>26</v>
      </c>
      <c r="N348" s="9" t="s">
        <v>27</v>
      </c>
      <c r="O348" s="9" t="s">
        <v>109</v>
      </c>
      <c r="P348" s="20">
        <v>46337</v>
      </c>
      <c r="Q348" s="20">
        <v>46302</v>
      </c>
      <c r="R348" s="9" t="s">
        <v>29</v>
      </c>
      <c r="S348" s="9" t="s">
        <v>30</v>
      </c>
      <c r="T348" s="5">
        <v>45744</v>
      </c>
      <c r="U348" s="5">
        <v>45997</v>
      </c>
    </row>
    <row r="349" spans="1:21" ht="30" x14ac:dyDescent="0.25">
      <c r="A349" s="2">
        <v>3988</v>
      </c>
      <c r="B349" s="8" t="s">
        <v>406</v>
      </c>
      <c r="C349" s="3">
        <v>1</v>
      </c>
      <c r="D349" s="7" t="s">
        <v>438</v>
      </c>
      <c r="E349" s="9" t="s">
        <v>24</v>
      </c>
      <c r="F349" s="9"/>
      <c r="G349" s="9">
        <v>4</v>
      </c>
      <c r="H349" s="17">
        <v>59</v>
      </c>
      <c r="I349" s="18">
        <f t="shared" si="12"/>
        <v>62.734699999999997</v>
      </c>
      <c r="J349" s="32">
        <f t="shared" si="13"/>
        <v>250.93879999999999</v>
      </c>
      <c r="K349" s="9" t="s">
        <v>409</v>
      </c>
      <c r="L349" s="9" t="s">
        <v>26</v>
      </c>
      <c r="M349" s="9" t="s">
        <v>26</v>
      </c>
      <c r="N349" s="9" t="s">
        <v>27</v>
      </c>
      <c r="O349" s="9" t="s">
        <v>109</v>
      </c>
      <c r="P349" s="20">
        <v>46338</v>
      </c>
      <c r="Q349" s="20">
        <v>46303</v>
      </c>
      <c r="R349" s="9" t="s">
        <v>29</v>
      </c>
      <c r="S349" s="9" t="s">
        <v>30</v>
      </c>
      <c r="T349" s="5">
        <v>45744</v>
      </c>
      <c r="U349" s="5">
        <v>45997</v>
      </c>
    </row>
    <row r="350" spans="1:21" ht="30" x14ac:dyDescent="0.25">
      <c r="A350" s="2">
        <v>3379</v>
      </c>
      <c r="B350" s="8" t="s">
        <v>406</v>
      </c>
      <c r="C350" s="3">
        <v>1</v>
      </c>
      <c r="D350" s="7" t="s">
        <v>439</v>
      </c>
      <c r="E350" s="9" t="s">
        <v>24</v>
      </c>
      <c r="F350" s="9"/>
      <c r="G350" s="9">
        <v>3</v>
      </c>
      <c r="H350" s="17">
        <v>49</v>
      </c>
      <c r="I350" s="18">
        <f t="shared" si="12"/>
        <v>52.101699999999994</v>
      </c>
      <c r="J350" s="32">
        <f t="shared" si="13"/>
        <v>156.30509999999998</v>
      </c>
      <c r="K350" s="9" t="s">
        <v>409</v>
      </c>
      <c r="L350" s="9" t="s">
        <v>26</v>
      </c>
      <c r="M350" s="9" t="s">
        <v>26</v>
      </c>
      <c r="N350" s="9" t="s">
        <v>27</v>
      </c>
      <c r="O350" s="9" t="s">
        <v>109</v>
      </c>
      <c r="P350" s="20">
        <v>46339</v>
      </c>
      <c r="Q350" s="20">
        <v>46304</v>
      </c>
      <c r="R350" s="9" t="s">
        <v>29</v>
      </c>
      <c r="S350" s="9" t="s">
        <v>30</v>
      </c>
      <c r="T350" s="5">
        <v>45744</v>
      </c>
      <c r="U350" s="5">
        <v>45997</v>
      </c>
    </row>
    <row r="351" spans="1:21" ht="42.75" x14ac:dyDescent="0.25">
      <c r="A351" s="2">
        <v>3715</v>
      </c>
      <c r="B351" s="8" t="s">
        <v>406</v>
      </c>
      <c r="C351" s="3">
        <v>0</v>
      </c>
      <c r="D351" s="7" t="s">
        <v>440</v>
      </c>
      <c r="E351" s="9" t="s">
        <v>24</v>
      </c>
      <c r="F351" s="9"/>
      <c r="G351" s="9">
        <v>2</v>
      </c>
      <c r="H351" s="17">
        <v>26.3</v>
      </c>
      <c r="I351" s="18">
        <f t="shared" si="12"/>
        <v>27.964789999999997</v>
      </c>
      <c r="J351" s="32">
        <f t="shared" si="13"/>
        <v>55.929579999999994</v>
      </c>
      <c r="K351" s="9" t="s">
        <v>409</v>
      </c>
      <c r="L351" s="9" t="s">
        <v>26</v>
      </c>
      <c r="M351" s="9" t="s">
        <v>26</v>
      </c>
      <c r="N351" s="9" t="s">
        <v>27</v>
      </c>
      <c r="O351" s="9" t="s">
        <v>109</v>
      </c>
      <c r="P351" s="20">
        <v>46340</v>
      </c>
      <c r="Q351" s="20">
        <v>46305</v>
      </c>
      <c r="R351" s="9" t="s">
        <v>29</v>
      </c>
      <c r="S351" s="9" t="s">
        <v>30</v>
      </c>
      <c r="T351" s="5">
        <v>45744</v>
      </c>
      <c r="U351" s="5">
        <v>45997</v>
      </c>
    </row>
    <row r="352" spans="1:21" ht="30" x14ac:dyDescent="0.25">
      <c r="A352" s="2" t="s">
        <v>35</v>
      </c>
      <c r="B352" s="8" t="s">
        <v>406</v>
      </c>
      <c r="C352" s="3">
        <v>0</v>
      </c>
      <c r="D352" s="7" t="s">
        <v>441</v>
      </c>
      <c r="E352" s="9" t="s">
        <v>24</v>
      </c>
      <c r="F352" s="9"/>
      <c r="G352" s="9">
        <v>2</v>
      </c>
      <c r="H352" s="17">
        <v>26.9</v>
      </c>
      <c r="I352" s="18">
        <f t="shared" si="12"/>
        <v>28.602769999999996</v>
      </c>
      <c r="J352" s="32">
        <f t="shared" si="13"/>
        <v>57.205539999999992</v>
      </c>
      <c r="K352" s="9" t="s">
        <v>409</v>
      </c>
      <c r="L352" s="9" t="s">
        <v>26</v>
      </c>
      <c r="M352" s="9" t="s">
        <v>26</v>
      </c>
      <c r="N352" s="9" t="s">
        <v>27</v>
      </c>
      <c r="O352" s="9" t="s">
        <v>109</v>
      </c>
      <c r="P352" s="20">
        <v>46341</v>
      </c>
      <c r="Q352" s="20">
        <v>46306</v>
      </c>
      <c r="R352" s="9" t="s">
        <v>29</v>
      </c>
      <c r="S352" s="9" t="s">
        <v>30</v>
      </c>
      <c r="T352" s="5">
        <v>45744</v>
      </c>
      <c r="U352" s="5">
        <v>45997</v>
      </c>
    </row>
    <row r="353" spans="1:21" ht="30" x14ac:dyDescent="0.25">
      <c r="A353" s="2" t="s">
        <v>35</v>
      </c>
      <c r="B353" s="8" t="s">
        <v>406</v>
      </c>
      <c r="C353" s="3">
        <v>0</v>
      </c>
      <c r="D353" s="7" t="s">
        <v>442</v>
      </c>
      <c r="E353" s="9" t="s">
        <v>24</v>
      </c>
      <c r="F353" s="9"/>
      <c r="G353" s="9">
        <v>2</v>
      </c>
      <c r="H353" s="17">
        <v>223</v>
      </c>
      <c r="I353" s="18">
        <f t="shared" si="12"/>
        <v>237.11589999999998</v>
      </c>
      <c r="J353" s="32">
        <f t="shared" si="13"/>
        <v>474.23179999999996</v>
      </c>
      <c r="K353" s="9" t="s">
        <v>409</v>
      </c>
      <c r="L353" s="9" t="s">
        <v>26</v>
      </c>
      <c r="M353" s="9" t="s">
        <v>26</v>
      </c>
      <c r="N353" s="9" t="s">
        <v>27</v>
      </c>
      <c r="O353" s="9" t="s">
        <v>109</v>
      </c>
      <c r="P353" s="20">
        <v>46342</v>
      </c>
      <c r="Q353" s="20">
        <v>46307</v>
      </c>
      <c r="R353" s="9" t="s">
        <v>29</v>
      </c>
      <c r="S353" s="9" t="s">
        <v>30</v>
      </c>
      <c r="T353" s="5">
        <v>45744</v>
      </c>
      <c r="U353" s="5">
        <v>45997</v>
      </c>
    </row>
    <row r="354" spans="1:21" ht="30" x14ac:dyDescent="0.25">
      <c r="A354" s="2">
        <v>3708</v>
      </c>
      <c r="B354" s="8" t="s">
        <v>406</v>
      </c>
      <c r="C354" s="3">
        <v>0</v>
      </c>
      <c r="D354" s="7" t="s">
        <v>443</v>
      </c>
      <c r="E354" s="9" t="s">
        <v>24</v>
      </c>
      <c r="F354" s="9"/>
      <c r="G354" s="9">
        <v>1</v>
      </c>
      <c r="H354" s="17">
        <v>131.99</v>
      </c>
      <c r="I354" s="18">
        <f t="shared" si="12"/>
        <v>140.344967</v>
      </c>
      <c r="J354" s="32">
        <f t="shared" si="13"/>
        <v>140.344967</v>
      </c>
      <c r="K354" s="9" t="s">
        <v>409</v>
      </c>
      <c r="L354" s="9" t="s">
        <v>26</v>
      </c>
      <c r="M354" s="9" t="s">
        <v>26</v>
      </c>
      <c r="N354" s="9" t="s">
        <v>27</v>
      </c>
      <c r="O354" s="9" t="s">
        <v>109</v>
      </c>
      <c r="P354" s="20">
        <v>46343</v>
      </c>
      <c r="Q354" s="20">
        <v>46308</v>
      </c>
      <c r="R354" s="9" t="s">
        <v>29</v>
      </c>
      <c r="S354" s="9" t="s">
        <v>30</v>
      </c>
      <c r="T354" s="5">
        <v>45744</v>
      </c>
      <c r="U354" s="5">
        <v>45997</v>
      </c>
    </row>
    <row r="355" spans="1:21" ht="30" x14ac:dyDescent="0.25">
      <c r="A355" s="2">
        <v>2363</v>
      </c>
      <c r="B355" s="8" t="s">
        <v>406</v>
      </c>
      <c r="C355" s="3">
        <v>0</v>
      </c>
      <c r="D355" s="7" t="s">
        <v>444</v>
      </c>
      <c r="E355" s="9" t="s">
        <v>24</v>
      </c>
      <c r="F355" s="9"/>
      <c r="G355" s="9">
        <v>24</v>
      </c>
      <c r="H355" s="17">
        <v>9.9</v>
      </c>
      <c r="I355" s="18">
        <f t="shared" si="12"/>
        <v>10.526669999999999</v>
      </c>
      <c r="J355" s="32">
        <f t="shared" si="13"/>
        <v>252.64007999999998</v>
      </c>
      <c r="K355" s="9" t="s">
        <v>409</v>
      </c>
      <c r="L355" s="9" t="s">
        <v>26</v>
      </c>
      <c r="M355" s="9" t="s">
        <v>26</v>
      </c>
      <c r="N355" s="9" t="s">
        <v>27</v>
      </c>
      <c r="O355" s="9" t="s">
        <v>109</v>
      </c>
      <c r="P355" s="20">
        <v>46344</v>
      </c>
      <c r="Q355" s="20">
        <v>46309</v>
      </c>
      <c r="R355" s="9" t="s">
        <v>29</v>
      </c>
      <c r="S355" s="9" t="s">
        <v>30</v>
      </c>
      <c r="T355" s="5">
        <v>45744</v>
      </c>
      <c r="U355" s="5">
        <v>45997</v>
      </c>
    </row>
    <row r="356" spans="1:21" ht="42.75" x14ac:dyDescent="0.25">
      <c r="A356" s="2">
        <v>4031</v>
      </c>
      <c r="B356" s="8" t="s">
        <v>406</v>
      </c>
      <c r="C356" s="3">
        <v>0</v>
      </c>
      <c r="D356" s="7" t="s">
        <v>445</v>
      </c>
      <c r="E356" s="9" t="s">
        <v>24</v>
      </c>
      <c r="F356" s="9"/>
      <c r="G356" s="9">
        <v>7</v>
      </c>
      <c r="H356" s="17">
        <v>117.9</v>
      </c>
      <c r="I356" s="18">
        <f t="shared" si="12"/>
        <v>125.36306999999999</v>
      </c>
      <c r="J356" s="32">
        <f t="shared" si="13"/>
        <v>877.54148999999995</v>
      </c>
      <c r="K356" s="9" t="s">
        <v>409</v>
      </c>
      <c r="L356" s="9" t="s">
        <v>26</v>
      </c>
      <c r="M356" s="9" t="s">
        <v>26</v>
      </c>
      <c r="N356" s="9" t="s">
        <v>27</v>
      </c>
      <c r="O356" s="9" t="s">
        <v>109</v>
      </c>
      <c r="P356" s="20">
        <v>46345</v>
      </c>
      <c r="Q356" s="20">
        <v>46310</v>
      </c>
      <c r="R356" s="9" t="s">
        <v>29</v>
      </c>
      <c r="S356" s="9" t="s">
        <v>30</v>
      </c>
      <c r="T356" s="5">
        <v>45744</v>
      </c>
      <c r="U356" s="5">
        <v>45997</v>
      </c>
    </row>
    <row r="357" spans="1:21" ht="30" x14ac:dyDescent="0.25">
      <c r="A357" s="2">
        <v>4032</v>
      </c>
      <c r="B357" s="8" t="s">
        <v>406</v>
      </c>
      <c r="C357" s="3">
        <v>50</v>
      </c>
      <c r="D357" s="7" t="s">
        <v>446</v>
      </c>
      <c r="E357" s="9" t="s">
        <v>24</v>
      </c>
      <c r="F357" s="9"/>
      <c r="G357" s="9">
        <v>150</v>
      </c>
      <c r="H357" s="17">
        <v>32.9</v>
      </c>
      <c r="I357" s="18">
        <f t="shared" ref="I357:I361" si="14">1.0633*H357</f>
        <v>34.982569999999996</v>
      </c>
      <c r="J357" s="32">
        <f t="shared" si="13"/>
        <v>5247.3854999999994</v>
      </c>
      <c r="K357" s="9" t="s">
        <v>409</v>
      </c>
      <c r="L357" s="9" t="s">
        <v>377</v>
      </c>
      <c r="M357" s="9" t="s">
        <v>292</v>
      </c>
      <c r="N357" s="9" t="s">
        <v>27</v>
      </c>
      <c r="O357" s="9" t="s">
        <v>109</v>
      </c>
      <c r="P357" s="20">
        <v>46347</v>
      </c>
      <c r="Q357" s="20">
        <v>46312</v>
      </c>
      <c r="R357" s="9" t="s">
        <v>447</v>
      </c>
      <c r="S357" s="9" t="s">
        <v>30</v>
      </c>
      <c r="T357" s="5">
        <v>45744</v>
      </c>
      <c r="U357" s="5">
        <v>45997</v>
      </c>
    </row>
    <row r="358" spans="1:21" ht="30" x14ac:dyDescent="0.25">
      <c r="A358" s="2" t="s">
        <v>89</v>
      </c>
      <c r="B358" s="8" t="s">
        <v>406</v>
      </c>
      <c r="C358" s="3">
        <v>40</v>
      </c>
      <c r="D358" s="7" t="s">
        <v>448</v>
      </c>
      <c r="E358" s="9" t="s">
        <v>24</v>
      </c>
      <c r="F358" s="9"/>
      <c r="G358" s="9">
        <v>2</v>
      </c>
      <c r="H358" s="17">
        <v>32.9</v>
      </c>
      <c r="I358" s="18">
        <f t="shared" si="14"/>
        <v>34.982569999999996</v>
      </c>
      <c r="J358" s="32">
        <f t="shared" si="13"/>
        <v>69.965139999999991</v>
      </c>
      <c r="K358" s="9" t="s">
        <v>449</v>
      </c>
      <c r="L358" s="9" t="s">
        <v>377</v>
      </c>
      <c r="M358" s="9" t="s">
        <v>292</v>
      </c>
      <c r="N358" s="9" t="s">
        <v>27</v>
      </c>
      <c r="O358" s="9" t="s">
        <v>109</v>
      </c>
      <c r="P358" s="20">
        <v>46348</v>
      </c>
      <c r="Q358" s="20">
        <v>46313</v>
      </c>
      <c r="R358" s="9" t="s">
        <v>447</v>
      </c>
      <c r="S358" s="9" t="s">
        <v>30</v>
      </c>
      <c r="T358" s="5">
        <v>45744</v>
      </c>
      <c r="U358" s="5">
        <v>45997</v>
      </c>
    </row>
    <row r="359" spans="1:21" ht="57" x14ac:dyDescent="0.25">
      <c r="A359" s="2" t="s">
        <v>35</v>
      </c>
      <c r="B359" s="8" t="s">
        <v>406</v>
      </c>
      <c r="C359" s="3">
        <v>0</v>
      </c>
      <c r="D359" s="7" t="s">
        <v>450</v>
      </c>
      <c r="E359" s="9" t="s">
        <v>451</v>
      </c>
      <c r="F359" s="9"/>
      <c r="G359" s="9">
        <v>2</v>
      </c>
      <c r="H359" s="17">
        <v>6600</v>
      </c>
      <c r="I359" s="18">
        <f t="shared" si="14"/>
        <v>7017.78</v>
      </c>
      <c r="J359" s="32">
        <f t="shared" si="13"/>
        <v>14035.56</v>
      </c>
      <c r="K359" s="9" t="s">
        <v>449</v>
      </c>
      <c r="L359" s="9" t="s">
        <v>377</v>
      </c>
      <c r="M359" s="9" t="s">
        <v>292</v>
      </c>
      <c r="N359" s="9" t="s">
        <v>27</v>
      </c>
      <c r="O359" s="9" t="s">
        <v>109</v>
      </c>
      <c r="P359" s="20">
        <v>46349</v>
      </c>
      <c r="Q359" s="20">
        <v>46314</v>
      </c>
      <c r="R359" s="9" t="s">
        <v>447</v>
      </c>
      <c r="S359" s="9" t="s">
        <v>30</v>
      </c>
      <c r="T359" s="5">
        <v>45744</v>
      </c>
      <c r="U359" s="5">
        <v>45997</v>
      </c>
    </row>
    <row r="360" spans="1:21" ht="30" x14ac:dyDescent="0.25">
      <c r="A360" s="2" t="s">
        <v>35</v>
      </c>
      <c r="B360" s="8" t="s">
        <v>406</v>
      </c>
      <c r="C360" s="3">
        <v>0</v>
      </c>
      <c r="D360" s="7" t="s">
        <v>452</v>
      </c>
      <c r="E360" s="9" t="s">
        <v>24</v>
      </c>
      <c r="F360" s="9"/>
      <c r="G360" s="9">
        <v>5</v>
      </c>
      <c r="H360" s="17">
        <v>35</v>
      </c>
      <c r="I360" s="18">
        <f t="shared" si="14"/>
        <v>37.215499999999999</v>
      </c>
      <c r="J360" s="32">
        <f t="shared" si="13"/>
        <v>186.07749999999999</v>
      </c>
      <c r="K360" s="9" t="s">
        <v>409</v>
      </c>
      <c r="L360" s="9" t="s">
        <v>377</v>
      </c>
      <c r="M360" s="9" t="s">
        <v>292</v>
      </c>
      <c r="N360" s="9" t="s">
        <v>27</v>
      </c>
      <c r="O360" s="9" t="s">
        <v>109</v>
      </c>
      <c r="P360" s="20">
        <v>46350</v>
      </c>
      <c r="Q360" s="20">
        <v>46315</v>
      </c>
      <c r="R360" s="9" t="s">
        <v>29</v>
      </c>
      <c r="S360" s="9" t="s">
        <v>30</v>
      </c>
      <c r="T360" s="5">
        <v>45744</v>
      </c>
      <c r="U360" s="5">
        <v>45997</v>
      </c>
    </row>
    <row r="361" spans="1:21" ht="42.75" x14ac:dyDescent="0.25">
      <c r="A361" s="2" t="s">
        <v>35</v>
      </c>
      <c r="B361" s="8" t="s">
        <v>406</v>
      </c>
      <c r="C361" s="3">
        <v>0</v>
      </c>
      <c r="D361" s="7" t="s">
        <v>453</v>
      </c>
      <c r="E361" s="9" t="s">
        <v>24</v>
      </c>
      <c r="F361" s="9"/>
      <c r="G361" s="9">
        <v>3</v>
      </c>
      <c r="H361" s="17">
        <v>85</v>
      </c>
      <c r="I361" s="18">
        <f t="shared" si="14"/>
        <v>90.380499999999998</v>
      </c>
      <c r="J361" s="32">
        <f t="shared" si="13"/>
        <v>271.14150000000001</v>
      </c>
      <c r="K361" s="9" t="s">
        <v>409</v>
      </c>
      <c r="L361" s="9" t="s">
        <v>377</v>
      </c>
      <c r="M361" s="9" t="s">
        <v>292</v>
      </c>
      <c r="N361" s="9" t="s">
        <v>27</v>
      </c>
      <c r="O361" s="9" t="s">
        <v>109</v>
      </c>
      <c r="P361" s="20">
        <v>46351</v>
      </c>
      <c r="Q361" s="20">
        <v>46316</v>
      </c>
      <c r="R361" s="9" t="s">
        <v>29</v>
      </c>
      <c r="S361" s="9" t="s">
        <v>30</v>
      </c>
      <c r="T361" s="5">
        <v>45744</v>
      </c>
      <c r="U361" s="5">
        <v>45997</v>
      </c>
    </row>
    <row r="362" spans="1:21" x14ac:dyDescent="0.25">
      <c r="A362" s="28"/>
      <c r="B362" s="28"/>
      <c r="C362" s="28"/>
      <c r="D362" s="40"/>
      <c r="E362" s="40"/>
      <c r="F362" s="40"/>
      <c r="G362" s="40"/>
      <c r="H362" s="41"/>
      <c r="I362" s="41"/>
      <c r="J362" s="42"/>
      <c r="K362" s="40"/>
      <c r="L362" s="40"/>
      <c r="M362" s="40"/>
      <c r="N362" s="40"/>
      <c r="O362" s="40"/>
      <c r="P362" s="40"/>
      <c r="Q362" s="40"/>
      <c r="R362" s="28"/>
      <c r="S362" s="28"/>
      <c r="T362" s="28"/>
      <c r="U362" s="28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Windows</cp:lastModifiedBy>
  <dcterms:created xsi:type="dcterms:W3CDTF">2025-12-16T10:37:14Z</dcterms:created>
  <dcterms:modified xsi:type="dcterms:W3CDTF">2025-12-19T14:38:55Z</dcterms:modified>
</cp:coreProperties>
</file>