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rin/Desktop/Rebrand Work/"/>
    </mc:Choice>
  </mc:AlternateContent>
  <xr:revisionPtr revIDLastSave="0" documentId="13_ncr:1_{EED0F4B8-112E-2645-98E2-B5D5BCE5E808}" xr6:coauthVersionLast="36" xr6:coauthVersionMax="36" xr10:uidLastSave="{00000000-0000-0000-0000-000000000000}"/>
  <bookViews>
    <workbookView xWindow="0" yWindow="460" windowWidth="28800" windowHeight="16000" tabRatio="500" xr2:uid="{00000000-000D-0000-FFFF-FFFF00000000}"/>
  </bookViews>
  <sheets>
    <sheet name="Sheet1" sheetId="1" r:id="rId1"/>
  </sheets>
  <definedNames>
    <definedName name="_xlnm.Print_Area" localSheetId="0">Sheet1!$B$1:$G$46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6" i="1" l="1"/>
  <c r="C45" i="1"/>
  <c r="C43" i="1"/>
  <c r="C42" i="1"/>
  <c r="C44" i="1"/>
  <c r="E41" i="1"/>
  <c r="F41" i="1" s="1"/>
  <c r="G41" i="1" s="1"/>
  <c r="C36" i="1"/>
  <c r="C37" i="1"/>
  <c r="C38" i="1"/>
  <c r="C39" i="1"/>
  <c r="C35" i="1"/>
  <c r="E34" i="1"/>
  <c r="F34" i="1" s="1"/>
  <c r="G34" i="1" s="1"/>
  <c r="C16" i="1"/>
  <c r="C31" i="1"/>
  <c r="C30" i="1"/>
  <c r="C29" i="1"/>
  <c r="E27" i="1"/>
  <c r="F27" i="1" s="1"/>
  <c r="G27" i="1" s="1"/>
  <c r="C25" i="1"/>
  <c r="D19" i="1"/>
  <c r="E19" i="1"/>
  <c r="E23" i="1" s="1"/>
  <c r="F19" i="1"/>
  <c r="G19" i="1"/>
  <c r="G23" i="1" s="1"/>
  <c r="C20" i="1"/>
  <c r="E18" i="1"/>
  <c r="F18" i="1" s="1"/>
  <c r="G18" i="1" s="1"/>
  <c r="C24" i="1"/>
  <c r="C22" i="1"/>
  <c r="C21" i="1"/>
  <c r="C15" i="1"/>
  <c r="C14" i="1"/>
  <c r="C13" i="1"/>
  <c r="C12" i="1"/>
  <c r="C11" i="1"/>
  <c r="C10" i="1"/>
  <c r="C9" i="1"/>
  <c r="C8" i="1"/>
  <c r="G28" i="1"/>
  <c r="G8" i="1"/>
  <c r="G7" i="1"/>
  <c r="F7" i="1"/>
  <c r="E7" i="1"/>
  <c r="F23" i="1" l="1"/>
  <c r="C19" i="1"/>
  <c r="D28" i="1"/>
  <c r="E28" i="1"/>
  <c r="F28" i="1"/>
  <c r="D8" i="1"/>
  <c r="E8" i="1"/>
  <c r="F8" i="1"/>
  <c r="C32" i="1" l="1"/>
  <c r="C28" i="1"/>
  <c r="C23" i="1"/>
</calcChain>
</file>

<file path=xl/sharedStrings.xml><?xml version="1.0" encoding="utf-8"?>
<sst xmlns="http://schemas.openxmlformats.org/spreadsheetml/2006/main" count="41" uniqueCount="36">
  <si>
    <t>10:00 Adult</t>
  </si>
  <si>
    <t>10:00 Preschool</t>
  </si>
  <si>
    <t>10:00 Elementary</t>
  </si>
  <si>
    <t>11:30 Adult</t>
  </si>
  <si>
    <t>11:30 Preschool</t>
  </si>
  <si>
    <t>Attendance</t>
  </si>
  <si>
    <t>Giving</t>
  </si>
  <si>
    <t>Website Giving</t>
  </si>
  <si>
    <t>Volunteers</t>
  </si>
  <si>
    <t>Guest Services</t>
  </si>
  <si>
    <t>Children's Ministry</t>
  </si>
  <si>
    <t>Production</t>
  </si>
  <si>
    <t>Salvations</t>
  </si>
  <si>
    <t>Baptisms</t>
  </si>
  <si>
    <t>First Time Givers</t>
  </si>
  <si>
    <t>First Time Guests</t>
  </si>
  <si>
    <t>11:30 Elementary</t>
  </si>
  <si>
    <t>Total</t>
  </si>
  <si>
    <t>Year to Date Total</t>
  </si>
  <si>
    <t>Mobile Giving</t>
  </si>
  <si>
    <t>FPU Enrollment</t>
  </si>
  <si>
    <t>Sunday Total</t>
  </si>
  <si>
    <t>Small Group Enrollment</t>
  </si>
  <si>
    <t>Twitter Followers</t>
  </si>
  <si>
    <t>Facebook Likes</t>
  </si>
  <si>
    <t>Podcast Downloads</t>
  </si>
  <si>
    <t>Website Unique Vistors</t>
  </si>
  <si>
    <t>Online Influence</t>
  </si>
  <si>
    <t>Spiritual Health</t>
  </si>
  <si>
    <t>Instagram Followers</t>
  </si>
  <si>
    <t>Mission Trip Signups</t>
  </si>
  <si>
    <t>Average</t>
  </si>
  <si>
    <t>Weekly Change</t>
  </si>
  <si>
    <t>Total Giving</t>
  </si>
  <si>
    <t>Total Volunteers</t>
  </si>
  <si>
    <t>Growth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</si>
</sst>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/>
      <bottom style="thin">
        <color theme="0" tint="-0.249977111117893"/>
      </bottom>
      <diagonal/>
    </border>
    <border>
      <left/>
      <right style="thin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medium">
        <color theme="0"/>
      </bottom>
      <diagonal/>
    </border>
    <border>
      <left/>
      <right style="thin">
        <color theme="0" tint="-0.499984740745262"/>
      </right>
      <top style="thin">
        <color theme="0" tint="-0.249977111117893"/>
      </top>
      <bottom style="medium">
        <color theme="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/>
      </bottom>
      <diagonal/>
    </border>
    <border>
      <left style="thin">
        <color theme="0" tint="-0.249977111117893"/>
      </left>
      <right style="thin">
        <color theme="0" tint="-0.499984740745262"/>
      </right>
      <top style="medium">
        <color theme="0"/>
      </top>
      <bottom style="medium">
        <color theme="0"/>
      </bottom>
      <diagonal/>
    </border>
    <border>
      <left/>
      <right style="thin">
        <color theme="0" tint="-0.499984740745262"/>
      </right>
      <top style="medium">
        <color theme="0"/>
      </top>
      <bottom style="medium">
        <color theme="0"/>
      </bottom>
      <diagonal/>
    </border>
    <border>
      <left style="thin">
        <color theme="0" tint="-0.249977111117893"/>
      </left>
      <right style="thin">
        <color theme="0" tint="-0.499984740745262"/>
      </right>
      <top/>
      <bottom style="medium">
        <color theme="0"/>
      </bottom>
      <diagonal/>
    </border>
    <border>
      <left/>
      <right style="thin">
        <color theme="0" tint="-0.499984740745262"/>
      </right>
      <top/>
      <bottom style="medium">
        <color theme="0"/>
      </bottom>
      <diagonal/>
    </border>
  </borders>
  <cellStyleXfs count="2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1" xfId="25" applyNumberFormat="1" applyFont="1" applyBorder="1"/>
    <xf numFmtId="164" fontId="5" fillId="0" borderId="2" xfId="25" applyNumberFormat="1" applyFont="1" applyBorder="1"/>
    <xf numFmtId="164" fontId="5" fillId="0" borderId="4" xfId="25" applyNumberFormat="1" applyFont="1" applyBorder="1"/>
    <xf numFmtId="164" fontId="5" fillId="0" borderId="5" xfId="25" applyNumberFormat="1" applyFont="1" applyBorder="1"/>
    <xf numFmtId="164" fontId="5" fillId="0" borderId="7" xfId="25" applyNumberFormat="1" applyFont="1" applyBorder="1" applyAlignment="1">
      <alignment horizontal="right"/>
    </xf>
    <xf numFmtId="0" fontId="5" fillId="0" borderId="6" xfId="0" applyFont="1" applyBorder="1"/>
    <xf numFmtId="0" fontId="5" fillId="0" borderId="3" xfId="0" applyFont="1" applyBorder="1"/>
    <xf numFmtId="44" fontId="5" fillId="0" borderId="7" xfId="26" applyFont="1" applyBorder="1" applyAlignment="1">
      <alignment horizontal="right"/>
    </xf>
    <xf numFmtId="44" fontId="5" fillId="0" borderId="4" xfId="26" applyFont="1" applyBorder="1"/>
    <xf numFmtId="44" fontId="5" fillId="0" borderId="2" xfId="26" applyFont="1" applyBorder="1"/>
    <xf numFmtId="44" fontId="5" fillId="0" borderId="5" xfId="26" applyFont="1" applyBorder="1"/>
    <xf numFmtId="44" fontId="5" fillId="0" borderId="1" xfId="26" applyFont="1" applyBorder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14" fontId="6" fillId="3" borderId="0" xfId="0" applyNumberFormat="1" applyFont="1" applyFill="1" applyAlignment="1">
      <alignment horizontal="right"/>
    </xf>
    <xf numFmtId="9" fontId="5" fillId="0" borderId="7" xfId="27" applyFont="1" applyBorder="1" applyAlignment="1">
      <alignment horizontal="right"/>
    </xf>
    <xf numFmtId="165" fontId="5" fillId="0" borderId="7" xfId="27" applyNumberFormat="1" applyFont="1" applyBorder="1" applyAlignment="1">
      <alignment horizontal="right"/>
    </xf>
    <xf numFmtId="165" fontId="5" fillId="0" borderId="5" xfId="27" applyNumberFormat="1" applyFont="1" applyBorder="1"/>
    <xf numFmtId="164" fontId="5" fillId="0" borderId="0" xfId="25" applyNumberFormat="1" applyFont="1" applyBorder="1"/>
    <xf numFmtId="0" fontId="4" fillId="2" borderId="9" xfId="0" applyFont="1" applyFill="1" applyBorder="1"/>
    <xf numFmtId="164" fontId="4" fillId="2" borderId="10" xfId="25" applyNumberFormat="1" applyFont="1" applyFill="1" applyBorder="1" applyAlignment="1">
      <alignment horizontal="right"/>
    </xf>
    <xf numFmtId="164" fontId="4" fillId="2" borderId="11" xfId="25" applyNumberFormat="1" applyFont="1" applyFill="1" applyBorder="1"/>
    <xf numFmtId="164" fontId="4" fillId="2" borderId="8" xfId="25" applyNumberFormat="1" applyFont="1" applyFill="1" applyBorder="1"/>
    <xf numFmtId="0" fontId="5" fillId="0" borderId="9" xfId="0" applyFont="1" applyBorder="1"/>
    <xf numFmtId="164" fontId="5" fillId="0" borderId="10" xfId="25" applyNumberFormat="1" applyFont="1" applyBorder="1" applyAlignment="1">
      <alignment horizontal="right"/>
    </xf>
    <xf numFmtId="164" fontId="5" fillId="0" borderId="11" xfId="25" applyNumberFormat="1" applyFont="1" applyBorder="1"/>
    <xf numFmtId="164" fontId="5" fillId="0" borderId="8" xfId="25" applyNumberFormat="1" applyFont="1" applyBorder="1"/>
    <xf numFmtId="0" fontId="4" fillId="2" borderId="12" xfId="0" applyFont="1" applyFill="1" applyBorder="1"/>
    <xf numFmtId="164" fontId="4" fillId="2" borderId="13" xfId="25" applyNumberFormat="1" applyFont="1" applyFill="1" applyBorder="1" applyAlignment="1">
      <alignment horizontal="right"/>
    </xf>
    <xf numFmtId="44" fontId="4" fillId="2" borderId="10" xfId="26" applyFont="1" applyFill="1" applyBorder="1" applyAlignment="1">
      <alignment horizontal="right"/>
    </xf>
    <xf numFmtId="44" fontId="4" fillId="2" borderId="8" xfId="26" applyFont="1" applyFill="1" applyBorder="1"/>
    <xf numFmtId="0" fontId="4" fillId="2" borderId="14" xfId="0" applyFont="1" applyFill="1" applyBorder="1"/>
    <xf numFmtId="44" fontId="4" fillId="2" borderId="15" xfId="26" applyFont="1" applyFill="1" applyBorder="1" applyAlignment="1">
      <alignment horizontal="right"/>
    </xf>
    <xf numFmtId="164" fontId="4" fillId="2" borderId="15" xfId="25" applyNumberFormat="1" applyFont="1" applyFill="1" applyBorder="1" applyAlignment="1">
      <alignment horizontal="right"/>
    </xf>
  </cellXfs>
  <cellStyles count="28">
    <cellStyle name="Comma" xfId="25" builtinId="3"/>
    <cellStyle name="Currency" xfId="26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Percent" xfId="27" builtinId="5"/>
  </cellStyles>
  <dxfs count="14"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  <dxf>
      <font>
        <strike val="0"/>
        <color auto="1"/>
      </font>
      <fill>
        <patternFill>
          <bgColor theme="0" tint="-4.9989318521683403E-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6836</xdr:colOff>
      <xdr:row>0</xdr:row>
      <xdr:rowOff>9407</xdr:rowOff>
    </xdr:from>
    <xdr:to>
      <xdr:col>7</xdr:col>
      <xdr:colOff>131447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2BB7E1-CF70-5042-B854-9948A29E08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88" y="9407"/>
          <a:ext cx="7008723" cy="999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G46"/>
  <sheetViews>
    <sheetView showGridLines="0" tabSelected="1" zoomScale="107" zoomScaleNormal="135" workbookViewId="0">
      <selection activeCell="I12" sqref="I12"/>
    </sheetView>
  </sheetViews>
  <sheetFormatPr baseColWidth="10" defaultRowHeight="16" x14ac:dyDescent="0.2"/>
  <cols>
    <col min="1" max="1" width="3.33203125" style="1" customWidth="1"/>
    <col min="2" max="2" width="19.5" style="1" customWidth="1"/>
    <col min="3" max="3" width="14.1640625" style="2" customWidth="1"/>
    <col min="4" max="7" width="14.1640625" style="1" customWidth="1"/>
    <col min="8" max="8" width="10.83203125" style="1" customWidth="1"/>
    <col min="9" max="16384" width="10.83203125" style="1"/>
  </cols>
  <sheetData>
    <row r="7" spans="2:7" x14ac:dyDescent="0.2">
      <c r="B7" s="15" t="s">
        <v>5</v>
      </c>
      <c r="C7" s="16" t="s">
        <v>31</v>
      </c>
      <c r="D7" s="17">
        <v>43604</v>
      </c>
      <c r="E7" s="17">
        <f>D7+7</f>
        <v>43611</v>
      </c>
      <c r="F7" s="17">
        <f>E7+7</f>
        <v>43618</v>
      </c>
      <c r="G7" s="17">
        <f>F7+7</f>
        <v>43625</v>
      </c>
    </row>
    <row r="8" spans="2:7" ht="17" thickBot="1" x14ac:dyDescent="0.25">
      <c r="B8" s="22" t="s">
        <v>17</v>
      </c>
      <c r="C8" s="23">
        <f>AVERAGE(D8:H8)</f>
        <v>749.5</v>
      </c>
      <c r="D8" s="24">
        <f>SUM(D10:D15)</f>
        <v>670</v>
      </c>
      <c r="E8" s="25">
        <f>SUM(E10:E15)</f>
        <v>708</v>
      </c>
      <c r="F8" s="25">
        <f>SUM(F10:F15)</f>
        <v>810</v>
      </c>
      <c r="G8" s="25">
        <f>SUM(G10:G15)</f>
        <v>810</v>
      </c>
    </row>
    <row r="9" spans="2:7" x14ac:dyDescent="0.2">
      <c r="B9" s="8" t="s">
        <v>15</v>
      </c>
      <c r="C9" s="7">
        <f t="shared" ref="C9:C15" si="0">AVERAGE(D9:H9)</f>
        <v>8.5</v>
      </c>
      <c r="D9" s="5">
        <v>5</v>
      </c>
      <c r="E9" s="4">
        <v>7</v>
      </c>
      <c r="F9" s="4">
        <v>11</v>
      </c>
      <c r="G9" s="4">
        <v>11</v>
      </c>
    </row>
    <row r="10" spans="2:7" x14ac:dyDescent="0.2">
      <c r="B10" s="9" t="s">
        <v>0</v>
      </c>
      <c r="C10" s="7">
        <f t="shared" si="0"/>
        <v>269.5</v>
      </c>
      <c r="D10" s="6">
        <v>233</v>
      </c>
      <c r="E10" s="3">
        <v>243</v>
      </c>
      <c r="F10" s="3">
        <v>301</v>
      </c>
      <c r="G10" s="3">
        <v>301</v>
      </c>
    </row>
    <row r="11" spans="2:7" x14ac:dyDescent="0.2">
      <c r="B11" s="9" t="s">
        <v>1</v>
      </c>
      <c r="C11" s="7">
        <f t="shared" si="0"/>
        <v>32.5</v>
      </c>
      <c r="D11" s="6">
        <v>43</v>
      </c>
      <c r="E11" s="3">
        <v>23</v>
      </c>
      <c r="F11" s="3">
        <v>32</v>
      </c>
      <c r="G11" s="3">
        <v>32</v>
      </c>
    </row>
    <row r="12" spans="2:7" x14ac:dyDescent="0.2">
      <c r="B12" s="9" t="s">
        <v>2</v>
      </c>
      <c r="C12" s="7">
        <f t="shared" si="0"/>
        <v>60.75</v>
      </c>
      <c r="D12" s="6">
        <v>54</v>
      </c>
      <c r="E12" s="3">
        <v>57</v>
      </c>
      <c r="F12" s="3">
        <v>66</v>
      </c>
      <c r="G12" s="3">
        <v>66</v>
      </c>
    </row>
    <row r="13" spans="2:7" x14ac:dyDescent="0.2">
      <c r="B13" s="9" t="s">
        <v>3</v>
      </c>
      <c r="C13" s="7">
        <f t="shared" si="0"/>
        <v>290.25</v>
      </c>
      <c r="D13" s="6">
        <v>244</v>
      </c>
      <c r="E13" s="3">
        <v>301</v>
      </c>
      <c r="F13" s="3">
        <v>308</v>
      </c>
      <c r="G13" s="3">
        <v>308</v>
      </c>
    </row>
    <row r="14" spans="2:7" x14ac:dyDescent="0.2">
      <c r="B14" s="9" t="s">
        <v>4</v>
      </c>
      <c r="C14" s="7">
        <f t="shared" si="0"/>
        <v>38.75</v>
      </c>
      <c r="D14" s="6">
        <v>45</v>
      </c>
      <c r="E14" s="3">
        <v>32</v>
      </c>
      <c r="F14" s="3">
        <v>39</v>
      </c>
      <c r="G14" s="3">
        <v>39</v>
      </c>
    </row>
    <row r="15" spans="2:7" ht="17" thickBot="1" x14ac:dyDescent="0.25">
      <c r="B15" s="26" t="s">
        <v>16</v>
      </c>
      <c r="C15" s="27">
        <f t="shared" si="0"/>
        <v>57.75</v>
      </c>
      <c r="D15" s="28">
        <v>51</v>
      </c>
      <c r="E15" s="29">
        <v>52</v>
      </c>
      <c r="F15" s="29">
        <v>64</v>
      </c>
      <c r="G15" s="29">
        <v>64</v>
      </c>
    </row>
    <row r="16" spans="2:7" ht="17" thickBot="1" x14ac:dyDescent="0.25">
      <c r="B16" s="30" t="s">
        <v>18</v>
      </c>
      <c r="C16" s="31">
        <f>SUM(D8:G8)</f>
        <v>2998</v>
      </c>
      <c r="D16" s="21"/>
      <c r="E16" s="21"/>
      <c r="F16" s="21"/>
      <c r="G16" s="21"/>
    </row>
    <row r="18" spans="2:7" x14ac:dyDescent="0.2">
      <c r="B18" s="15" t="s">
        <v>6</v>
      </c>
      <c r="C18" s="16" t="s">
        <v>31</v>
      </c>
      <c r="D18" s="17">
        <v>43604</v>
      </c>
      <c r="E18" s="17">
        <f>D18+7</f>
        <v>43611</v>
      </c>
      <c r="F18" s="17">
        <f>E18+7</f>
        <v>43618</v>
      </c>
      <c r="G18" s="17">
        <f>F18+7</f>
        <v>43625</v>
      </c>
    </row>
    <row r="19" spans="2:7" ht="17" thickBot="1" x14ac:dyDescent="0.25">
      <c r="B19" s="22" t="s">
        <v>33</v>
      </c>
      <c r="C19" s="32">
        <f>AVERAGE(D19:H19)</f>
        <v>15400</v>
      </c>
      <c r="D19" s="33">
        <f t="shared" ref="D19:F19" si="1">SUM(D20:D22)</f>
        <v>14600</v>
      </c>
      <c r="E19" s="33">
        <f t="shared" si="1"/>
        <v>14750</v>
      </c>
      <c r="F19" s="33">
        <f t="shared" si="1"/>
        <v>15800</v>
      </c>
      <c r="G19" s="33">
        <f>SUM(G20:G22)</f>
        <v>16450</v>
      </c>
    </row>
    <row r="20" spans="2:7" x14ac:dyDescent="0.2">
      <c r="B20" s="8" t="s">
        <v>21</v>
      </c>
      <c r="C20" s="10">
        <f t="shared" ref="C20" si="2">AVERAGE(D20:H20)</f>
        <v>13875</v>
      </c>
      <c r="D20" s="11">
        <v>13000</v>
      </c>
      <c r="E20" s="12">
        <v>13000</v>
      </c>
      <c r="F20" s="12">
        <v>14500</v>
      </c>
      <c r="G20" s="12">
        <v>15000</v>
      </c>
    </row>
    <row r="21" spans="2:7" x14ac:dyDescent="0.2">
      <c r="B21" s="8" t="s">
        <v>19</v>
      </c>
      <c r="C21" s="10">
        <f t="shared" ref="C21:C24" si="3">AVERAGE(D21:H21)</f>
        <v>475</v>
      </c>
      <c r="D21" s="11">
        <v>600</v>
      </c>
      <c r="E21" s="12">
        <v>750</v>
      </c>
      <c r="F21" s="12">
        <v>300</v>
      </c>
      <c r="G21" s="12">
        <v>250</v>
      </c>
    </row>
    <row r="22" spans="2:7" x14ac:dyDescent="0.2">
      <c r="B22" s="9" t="s">
        <v>7</v>
      </c>
      <c r="C22" s="10">
        <f t="shared" si="3"/>
        <v>1050</v>
      </c>
      <c r="D22" s="13">
        <v>1000</v>
      </c>
      <c r="E22" s="14">
        <v>1000</v>
      </c>
      <c r="F22" s="14">
        <v>1000</v>
      </c>
      <c r="G22" s="14">
        <v>1200</v>
      </c>
    </row>
    <row r="23" spans="2:7" x14ac:dyDescent="0.2">
      <c r="B23" s="9" t="s">
        <v>32</v>
      </c>
      <c r="C23" s="19">
        <f t="shared" si="3"/>
        <v>4.0866551262344952E-2</v>
      </c>
      <c r="D23" s="20"/>
      <c r="E23" s="20">
        <f t="shared" ref="E23:F23" si="4">E19/D19-1</f>
        <v>1.0273972602739656E-2</v>
      </c>
      <c r="F23" s="20">
        <f t="shared" si="4"/>
        <v>7.118644067796609E-2</v>
      </c>
      <c r="G23" s="20">
        <f>G19/F19-1</f>
        <v>4.1139240506329111E-2</v>
      </c>
    </row>
    <row r="24" spans="2:7" ht="17" thickBot="1" x14ac:dyDescent="0.25">
      <c r="B24" s="26" t="s">
        <v>14</v>
      </c>
      <c r="C24" s="27">
        <f t="shared" si="3"/>
        <v>3</v>
      </c>
      <c r="D24" s="28">
        <v>3</v>
      </c>
      <c r="E24" s="29">
        <v>5</v>
      </c>
      <c r="F24" s="29">
        <v>2</v>
      </c>
      <c r="G24" s="29">
        <v>2</v>
      </c>
    </row>
    <row r="25" spans="2:7" ht="17" thickBot="1" x14ac:dyDescent="0.25">
      <c r="B25" s="34" t="s">
        <v>18</v>
      </c>
      <c r="C25" s="35">
        <f>SUM(D19:H19)</f>
        <v>61600</v>
      </c>
    </row>
    <row r="27" spans="2:7" x14ac:dyDescent="0.2">
      <c r="B27" s="15" t="s">
        <v>8</v>
      </c>
      <c r="C27" s="16" t="s">
        <v>31</v>
      </c>
      <c r="D27" s="17">
        <v>43604</v>
      </c>
      <c r="E27" s="17">
        <f>D27+7</f>
        <v>43611</v>
      </c>
      <c r="F27" s="17">
        <f>E27+7</f>
        <v>43618</v>
      </c>
      <c r="G27" s="17">
        <f>F27+7</f>
        <v>43625</v>
      </c>
    </row>
    <row r="28" spans="2:7" ht="17" thickBot="1" x14ac:dyDescent="0.25">
      <c r="B28" s="22" t="s">
        <v>34</v>
      </c>
      <c r="C28" s="23">
        <f>AVERAGE(D28:H28)</f>
        <v>105</v>
      </c>
      <c r="D28" s="25">
        <f>SUM(D29:D31)</f>
        <v>105</v>
      </c>
      <c r="E28" s="25">
        <f>SUM(E29:E31)</f>
        <v>105</v>
      </c>
      <c r="F28" s="25">
        <f>SUM(F29:F31)</f>
        <v>105</v>
      </c>
      <c r="G28" s="25">
        <f>SUM(G29:G31)</f>
        <v>105</v>
      </c>
    </row>
    <row r="29" spans="2:7" x14ac:dyDescent="0.2">
      <c r="B29" s="8" t="s">
        <v>9</v>
      </c>
      <c r="C29" s="7">
        <f t="shared" ref="C29:C31" si="5">AVERAGE(D29:H29)</f>
        <v>50</v>
      </c>
      <c r="D29" s="5">
        <v>50</v>
      </c>
      <c r="E29" s="4">
        <v>50</v>
      </c>
      <c r="F29" s="4">
        <v>50</v>
      </c>
      <c r="G29" s="4">
        <v>50</v>
      </c>
    </row>
    <row r="30" spans="2:7" x14ac:dyDescent="0.2">
      <c r="B30" s="8" t="s">
        <v>10</v>
      </c>
      <c r="C30" s="7">
        <f t="shared" si="5"/>
        <v>40</v>
      </c>
      <c r="D30" s="5">
        <v>40</v>
      </c>
      <c r="E30" s="4">
        <v>40</v>
      </c>
      <c r="F30" s="4">
        <v>40</v>
      </c>
      <c r="G30" s="4">
        <v>40</v>
      </c>
    </row>
    <row r="31" spans="2:7" ht="17" thickBot="1" x14ac:dyDescent="0.25">
      <c r="B31" s="26" t="s">
        <v>11</v>
      </c>
      <c r="C31" s="27">
        <f t="shared" si="5"/>
        <v>15</v>
      </c>
      <c r="D31" s="28">
        <v>15</v>
      </c>
      <c r="E31" s="29">
        <v>15</v>
      </c>
      <c r="F31" s="29">
        <v>15</v>
      </c>
      <c r="G31" s="29">
        <v>15</v>
      </c>
    </row>
    <row r="32" spans="2:7" ht="17" thickBot="1" x14ac:dyDescent="0.25">
      <c r="B32" s="34" t="s">
        <v>18</v>
      </c>
      <c r="C32" s="36">
        <f>SUM(D28:G28)</f>
        <v>420</v>
      </c>
    </row>
    <row r="33" spans="2:7" x14ac:dyDescent="0.2">
      <c r="C33" s="1"/>
    </row>
    <row r="34" spans="2:7" x14ac:dyDescent="0.2">
      <c r="B34" s="15" t="s">
        <v>28</v>
      </c>
      <c r="C34" s="16" t="s">
        <v>17</v>
      </c>
      <c r="D34" s="17">
        <v>43604</v>
      </c>
      <c r="E34" s="17">
        <f>D34+7</f>
        <v>43611</v>
      </c>
      <c r="F34" s="17">
        <f>E34+7</f>
        <v>43618</v>
      </c>
      <c r="G34" s="17">
        <f>F34+7</f>
        <v>43625</v>
      </c>
    </row>
    <row r="35" spans="2:7" x14ac:dyDescent="0.2">
      <c r="B35" s="8" t="s">
        <v>12</v>
      </c>
      <c r="C35" s="7">
        <f>SUM(D35:H35)</f>
        <v>20</v>
      </c>
      <c r="D35" s="5">
        <v>5</v>
      </c>
      <c r="E35" s="4">
        <v>5</v>
      </c>
      <c r="F35" s="4">
        <v>5</v>
      </c>
      <c r="G35" s="4">
        <v>5</v>
      </c>
    </row>
    <row r="36" spans="2:7" x14ac:dyDescent="0.2">
      <c r="B36" s="8" t="s">
        <v>13</v>
      </c>
      <c r="C36" s="7">
        <f t="shared" ref="C36:C39" si="6">SUM(D36:H36)</f>
        <v>20</v>
      </c>
      <c r="D36" s="5">
        <v>5</v>
      </c>
      <c r="E36" s="4">
        <v>5</v>
      </c>
      <c r="F36" s="4">
        <v>5</v>
      </c>
      <c r="G36" s="4">
        <v>5</v>
      </c>
    </row>
    <row r="37" spans="2:7" x14ac:dyDescent="0.2">
      <c r="B37" s="8" t="s">
        <v>20</v>
      </c>
      <c r="C37" s="7">
        <f t="shared" si="6"/>
        <v>20</v>
      </c>
      <c r="D37" s="5">
        <v>5</v>
      </c>
      <c r="E37" s="4">
        <v>5</v>
      </c>
      <c r="F37" s="4">
        <v>5</v>
      </c>
      <c r="G37" s="4">
        <v>5</v>
      </c>
    </row>
    <row r="38" spans="2:7" x14ac:dyDescent="0.2">
      <c r="B38" s="8" t="s">
        <v>22</v>
      </c>
      <c r="C38" s="7">
        <f t="shared" si="6"/>
        <v>20</v>
      </c>
      <c r="D38" s="5">
        <v>5</v>
      </c>
      <c r="E38" s="4">
        <v>5</v>
      </c>
      <c r="F38" s="4">
        <v>5</v>
      </c>
      <c r="G38" s="4">
        <v>5</v>
      </c>
    </row>
    <row r="39" spans="2:7" x14ac:dyDescent="0.2">
      <c r="B39" s="8" t="s">
        <v>30</v>
      </c>
      <c r="C39" s="7">
        <f t="shared" si="6"/>
        <v>20</v>
      </c>
      <c r="D39" s="5">
        <v>5</v>
      </c>
      <c r="E39" s="4">
        <v>5</v>
      </c>
      <c r="F39" s="4">
        <v>5</v>
      </c>
      <c r="G39" s="4">
        <v>5</v>
      </c>
    </row>
    <row r="41" spans="2:7" x14ac:dyDescent="0.2">
      <c r="B41" s="15" t="s">
        <v>27</v>
      </c>
      <c r="C41" s="16" t="s">
        <v>35</v>
      </c>
      <c r="D41" s="17">
        <v>43604</v>
      </c>
      <c r="E41" s="17">
        <f>D41+7</f>
        <v>43611</v>
      </c>
      <c r="F41" s="17">
        <f>E41+7</f>
        <v>43618</v>
      </c>
      <c r="G41" s="17">
        <f>F41+7</f>
        <v>43625</v>
      </c>
    </row>
    <row r="42" spans="2:7" x14ac:dyDescent="0.2">
      <c r="B42" s="8" t="s">
        <v>23</v>
      </c>
      <c r="C42" s="18">
        <f>G42/D42-1</f>
        <v>0.60000000000000009</v>
      </c>
      <c r="D42" s="5">
        <v>500</v>
      </c>
      <c r="E42" s="4">
        <v>550</v>
      </c>
      <c r="F42" s="4">
        <v>650</v>
      </c>
      <c r="G42" s="4">
        <v>800</v>
      </c>
    </row>
    <row r="43" spans="2:7" x14ac:dyDescent="0.2">
      <c r="B43" s="8" t="s">
        <v>29</v>
      </c>
      <c r="C43" s="18">
        <f>G43/D43-1</f>
        <v>0.8</v>
      </c>
      <c r="D43" s="5">
        <v>500</v>
      </c>
      <c r="E43" s="4">
        <v>550</v>
      </c>
      <c r="F43" s="4">
        <v>650</v>
      </c>
      <c r="G43" s="4">
        <v>900</v>
      </c>
    </row>
    <row r="44" spans="2:7" x14ac:dyDescent="0.2">
      <c r="B44" s="8" t="s">
        <v>24</v>
      </c>
      <c r="C44" s="7">
        <f>SUM(D44:G44)</f>
        <v>200</v>
      </c>
      <c r="D44" s="5">
        <v>50</v>
      </c>
      <c r="E44" s="4">
        <v>50</v>
      </c>
      <c r="F44" s="4">
        <v>50</v>
      </c>
      <c r="G44" s="4">
        <v>50</v>
      </c>
    </row>
    <row r="45" spans="2:7" x14ac:dyDescent="0.2">
      <c r="B45" s="8" t="s">
        <v>25</v>
      </c>
      <c r="C45" s="7">
        <f t="shared" ref="C45" si="7">SUM(D45:G45)</f>
        <v>200</v>
      </c>
      <c r="D45" s="5">
        <v>50</v>
      </c>
      <c r="E45" s="4">
        <v>50</v>
      </c>
      <c r="F45" s="4">
        <v>50</v>
      </c>
      <c r="G45" s="4">
        <v>50</v>
      </c>
    </row>
    <row r="46" spans="2:7" x14ac:dyDescent="0.2">
      <c r="B46" s="8" t="s">
        <v>26</v>
      </c>
      <c r="C46" s="18">
        <f>G46/D46-1</f>
        <v>-5.0000000000000044E-2</v>
      </c>
      <c r="D46" s="5">
        <v>500</v>
      </c>
      <c r="E46" s="4">
        <v>400</v>
      </c>
      <c r="F46" s="4">
        <v>350</v>
      </c>
      <c r="G46" s="4">
        <v>475</v>
      </c>
    </row>
  </sheetData>
  <conditionalFormatting sqref="B9:F15 D16:F16">
    <cfRule type="expression" dxfId="13" priority="14">
      <formula>MOD(ROW(),2)=1</formula>
    </cfRule>
  </conditionalFormatting>
  <conditionalFormatting sqref="B21:F22 B24:F24 B23:G23">
    <cfRule type="expression" dxfId="12" priority="13">
      <formula>MOD(ROW(),2)=1</formula>
    </cfRule>
  </conditionalFormatting>
  <conditionalFormatting sqref="G9:G16">
    <cfRule type="expression" dxfId="11" priority="12">
      <formula>MOD(ROW(),2)=1</formula>
    </cfRule>
  </conditionalFormatting>
  <conditionalFormatting sqref="G21:G22 G24">
    <cfRule type="expression" dxfId="10" priority="11">
      <formula>MOD(ROW(),2)=1</formula>
    </cfRule>
  </conditionalFormatting>
  <conditionalFormatting sqref="B20:F20">
    <cfRule type="expression" dxfId="9" priority="10">
      <formula>MOD(ROW(),2)=1</formula>
    </cfRule>
  </conditionalFormatting>
  <conditionalFormatting sqref="G20">
    <cfRule type="expression" dxfId="8" priority="9">
      <formula>MOD(ROW(),2)=1</formula>
    </cfRule>
  </conditionalFormatting>
  <conditionalFormatting sqref="B30:F31">
    <cfRule type="expression" dxfId="7" priority="8">
      <formula>MOD(ROW(),2)=1</formula>
    </cfRule>
  </conditionalFormatting>
  <conditionalFormatting sqref="G30:G31">
    <cfRule type="expression" dxfId="6" priority="7">
      <formula>MOD(ROW(),2)=1</formula>
    </cfRule>
  </conditionalFormatting>
  <conditionalFormatting sqref="B29:F29">
    <cfRule type="expression" dxfId="5" priority="6">
      <formula>MOD(ROW(),2)=1</formula>
    </cfRule>
  </conditionalFormatting>
  <conditionalFormatting sqref="G29">
    <cfRule type="expression" dxfId="4" priority="5">
      <formula>MOD(ROW(),2)=1</formula>
    </cfRule>
  </conditionalFormatting>
  <conditionalFormatting sqref="B35:F39">
    <cfRule type="expression" dxfId="3" priority="4">
      <formula>MOD(ROW(),2)=1</formula>
    </cfRule>
  </conditionalFormatting>
  <conditionalFormatting sqref="G35:G39">
    <cfRule type="expression" dxfId="2" priority="3">
      <formula>MOD(ROW(),2)=1</formula>
    </cfRule>
  </conditionalFormatting>
  <conditionalFormatting sqref="B42:F46">
    <cfRule type="expression" dxfId="1" priority="2">
      <formula>MOD(ROW(),2)=1</formula>
    </cfRule>
  </conditionalFormatting>
  <conditionalFormatting sqref="G42:G46">
    <cfRule type="expression" dxfId="0" priority="1">
      <formula>MOD(ROW(),2)=1</formula>
    </cfRule>
  </conditionalFormatting>
  <pageMargins left="0.75" right="0.75" top="1" bottom="1" header="0.5" footer="0.5"/>
  <pageSetup scale="8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Giving Rocket</dc:creator>
  <cp:lastModifiedBy>erin gerrits</cp:lastModifiedBy>
  <dcterms:created xsi:type="dcterms:W3CDTF">2011-04-22T17:46:37Z</dcterms:created>
  <dcterms:modified xsi:type="dcterms:W3CDTF">2019-03-23T02:05:10Z</dcterms:modified>
</cp:coreProperties>
</file>