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3-20210102_003 - Diana/007_Documentação Auditoria/007_Certificado Parcial/"/>
    </mc:Choice>
  </mc:AlternateContent>
  <xr:revisionPtr revIDLastSave="42" documentId="8_{0D138DD9-619F-4A56-A017-41DB54FBEE49}" xr6:coauthVersionLast="47" xr6:coauthVersionMax="47" xr10:uidLastSave="{775252F4-024B-4606-B2D0-A99BAAF48ADA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<sst xmlns="http://schemas.openxmlformats.org/spreadsheetml/2006/main" count="63" uniqueCount="56">
  <si>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</si>
  <si>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</si>
  <si>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</si>
  <si>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</si>
  <si>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</si>
  <si>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</si>
  <si>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</si>
  <si>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</si>
  <si>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</si>
  <si>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</si>
  <si>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</si>
  <si>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</si>
  <si>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</si>
  <si>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</si>
  <si>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</si>
  <si>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</si>
  <si>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</si>
  <si>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</si>
  <si>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</si>
  <si>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</si>
  <si>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</si>
  <si>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</si>
  <si>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</si>
  <si>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</si>
  <si>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</si>
  <si>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</si>
  <si>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</si>
  <si>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</si>
  <si>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</si>
  <si>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</si>
  <si>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</si>
  <si>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</si>
  <si>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</si>
  <si>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</si>
  <si>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</si>
  <si>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</si>
  <si>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</si>
  <si>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</si>
  <si>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</si>
  <si>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</si>
  <si>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</si>
  <si>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</si>
  <si>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</si>
  <si>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</si>
  <si>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</si>
  <si>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</si>
  <si>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</si>
  <si>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</si>
  <si>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</si>
  <si>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</si>
  <si>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</si>
  <si>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</si>
  <si>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</si>
  <si>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Fazenda Nova Recreio, S/N – Caixa Postal 25. Bairro Farelo Avanhandava-SP. CEP 16.360-000</t>
  </si>
  <si>
    <t>DIANA BIOENERGIA AVANHANDAVA SA</t>
  </si>
  <si>
    <t>45.902.707/0001-21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</si>
</sst>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15" zoomScaleNormal="115" workbookViewId="0">
      <selection activeCell="D21" sqref="D21:F2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45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5">
        <v>59.3</v>
      </c>
      <c r="D4" s="84" t="s">
        <v>19</v>
      </c>
      <c r="E4" s="85"/>
      <c r="F4" s="35">
        <f>IFERROR((C4*(F6/100)*D7*B7)/1000000,"")</f>
        <v>1.1950552823257999E-3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6" t="s">
        <v>9</v>
      </c>
      <c r="B6" s="44" t="s">
        <v>24</v>
      </c>
      <c r="C6" s="27" t="s">
        <v>10</v>
      </c>
      <c r="D6" s="24" t="s">
        <v>31</v>
      </c>
      <c r="E6" s="89" t="s">
        <v>14</v>
      </c>
      <c r="F6" s="91">
        <v>94.43</v>
      </c>
      <c r="H6" s="48"/>
      <c r="I6" s="49"/>
      <c r="J6" s="50"/>
      <c r="K6" s="51"/>
    </row>
    <row r="7" spans="1:11" ht="30" customHeight="1" x14ac:dyDescent="0.25">
      <c r="A7" s="26" t="s">
        <v>16</v>
      </c>
      <c r="B7" s="29">
        <f>IF(B6&lt;&gt;"",VLOOKUP($B$6,$H$7:$J$13,2,FALSE),"")</f>
        <v>0.80900000000000005</v>
      </c>
      <c r="C7" s="27" t="s">
        <v>15</v>
      </c>
      <c r="D7" s="28">
        <f>IF(B6&lt;&gt;"",VLOOKUP(B6,$H$7:$J$13,3,FALSE),"")</f>
        <v>26.38</v>
      </c>
      <c r="E7" s="90"/>
      <c r="F7" s="9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92" t="s">
        <v>54</v>
      </c>
      <c r="C10" s="93"/>
      <c r="D10" s="93"/>
      <c r="E10" s="93"/>
      <c r="F10" s="9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95" t="s">
        <v>53</v>
      </c>
      <c r="C11" s="93"/>
      <c r="D11" s="93"/>
      <c r="E11" s="93"/>
      <c r="F11" s="9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54</v>
      </c>
      <c r="F14" s="53"/>
      <c r="K14" s="33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55</v>
      </c>
      <c r="F15" s="53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4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2022-11-29T21:20:08Z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