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14-20220102_141 - Goiasa/007_Documentação Auditoria/007_Certificado Parcial/"/>
    </mc:Choice>
  </mc:AlternateContent>
  <xr:revisionPtr revIDLastSave="4" documentId="8_{EA21E747-7907-49C3-A737-AD28E8B204D4}" xr6:coauthVersionLast="47" xr6:coauthVersionMax="47" xr10:uidLastSave="{E784B07B-DDB1-40E2-8D02-C36D7B576D03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<sst xmlns="http://schemas.openxmlformats.org/spreadsheetml/2006/main" count="63" uniqueCount="56">
  <si>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</si>
  <si>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</si>
  <si>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</si>
  <si>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</si>
  <si>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</si>
  <si>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</si>
  <si>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</si>
  <si>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</si>
  <si>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</si>
  <si>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</si>
  <si>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</si>
  <si>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</si>
  <si>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</si>
  <si>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</si>
  <si>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</si>
  <si>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</si>
  <si>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</si>
  <si>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</si>
  <si>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</si>
  <si>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</si>
  <si>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</si>
  <si>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</si>
  <si>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</si>
  <si>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</si>
  <si>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</si>
  <si>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</si>
  <si>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</si>
  <si>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</si>
  <si>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</si>
  <si>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</si>
  <si>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</si>
  <si>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</si>
  <si>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</si>
  <si>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</si>
  <si>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</si>
  <si>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</si>
  <si>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</si>
  <si>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</si>
  <si>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</si>
  <si>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</si>
  <si>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</si>
  <si>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</si>
  <si>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</si>
  <si>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</si>
  <si>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</si>
  <si>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</si>
  <si>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</si>
  <si>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</si>
  <si>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</si>
  <si>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</si>
  <si>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</si>
  <si>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</si>
  <si>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</si>
  <si>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GOIASA GOIATUBA ALCOOL LTDA</t>
  </si>
  <si>
    <t>02.773.950/0001-84</t>
  </si>
  <si>
    <t>Rodovia GO 040 Km 194, S/N - Zona Rural - Goiatuba/GO - 75600-000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</si>
</sst>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7" t="s">
        <v>39</v>
      </c>
      <c r="C3" s="37" t="s">
        <v>41</v>
      </c>
      <c r="D3" s="37" t="s">
        <v>40</v>
      </c>
    </row>
    <row r="4" spans="2:4" x14ac:dyDescent="0.25">
      <c r="B4" s="38">
        <v>0</v>
      </c>
      <c r="C4" s="39"/>
      <c r="D4" s="40">
        <v>43445</v>
      </c>
    </row>
    <row r="5" spans="2:4" ht="60" x14ac:dyDescent="0.25">
      <c r="B5" s="38">
        <v>1</v>
      </c>
      <c r="C5" s="41" t="s">
        <v>42</v>
      </c>
      <c r="D5" s="40">
        <v>43581</v>
      </c>
    </row>
    <row r="6" spans="2:4" x14ac:dyDescent="0.25">
      <c r="B6" s="29">
        <v>2</v>
      </c>
      <c r="C6" s="41" t="s">
        <v>43</v>
      </c>
      <c r="D6" s="40">
        <v>43717</v>
      </c>
    </row>
    <row r="7" spans="2:4" x14ac:dyDescent="0.25">
      <c r="B7" s="29">
        <v>3</v>
      </c>
      <c r="C7" s="41" t="s">
        <v>45</v>
      </c>
      <c r="D7" s="40">
        <v>43865</v>
      </c>
    </row>
    <row r="8" spans="2:4" x14ac:dyDescent="0.25">
      <c r="B8" s="29">
        <v>4</v>
      </c>
      <c r="C8" s="41" t="s">
        <v>47</v>
      </c>
      <c r="D8" s="40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42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43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6">
        <v>63.9</v>
      </c>
      <c r="D4" s="61" t="s">
        <v>19</v>
      </c>
      <c r="E4" s="62"/>
      <c r="F4" s="36">
        <f>IFERROR((C4*(F6/100)*D7*B7)/1000000,"")</f>
        <v>1.3259417843574E-3</v>
      </c>
    </row>
    <row r="5" spans="1:11" ht="17.25" customHeight="1" x14ac:dyDescent="0.25">
      <c r="A5" s="20"/>
      <c r="B5" s="21"/>
      <c r="C5" s="22"/>
      <c r="D5" s="21"/>
      <c r="E5" s="21"/>
      <c r="F5" s="23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7" t="s">
        <v>9</v>
      </c>
      <c r="B6" s="24" t="s">
        <v>24</v>
      </c>
      <c r="C6" s="28" t="s">
        <v>10</v>
      </c>
      <c r="D6" s="25" t="s">
        <v>31</v>
      </c>
      <c r="E6" s="66" t="s">
        <v>14</v>
      </c>
      <c r="F6" s="68">
        <v>97.23</v>
      </c>
      <c r="H6" s="73"/>
      <c r="I6" s="74"/>
      <c r="J6" s="75"/>
      <c r="K6" s="76"/>
    </row>
    <row r="7" spans="1:11" ht="30" customHeight="1" x14ac:dyDescent="0.25">
      <c r="A7" s="27" t="s">
        <v>16</v>
      </c>
      <c r="B7" s="30">
        <f>IF(B6&lt;&gt;"",VLOOKUP($B$6,$H$7:$J$13,2,FALSE),"")</f>
        <v>0.80900000000000005</v>
      </c>
      <c r="C7" s="28" t="s">
        <v>15</v>
      </c>
      <c r="D7" s="29">
        <f>IF(B6&lt;&gt;"",VLOOKUP(B6,$H$7:$J$13,3,FALSE),"")</f>
        <v>26.38</v>
      </c>
      <c r="E7" s="67"/>
      <c r="F7" s="68"/>
      <c r="H7" s="31" t="s">
        <v>23</v>
      </c>
      <c r="I7" s="32">
        <v>0.79100000000000004</v>
      </c>
      <c r="J7" s="33">
        <v>28.26</v>
      </c>
      <c r="K7" s="34" t="s">
        <v>31</v>
      </c>
    </row>
    <row r="8" spans="1:11" x14ac:dyDescent="0.25">
      <c r="A8" s="13"/>
      <c r="B8" s="14"/>
      <c r="C8" s="15"/>
      <c r="D8" s="14"/>
      <c r="E8" s="14"/>
      <c r="F8" s="16"/>
      <c r="H8" s="31" t="s">
        <v>24</v>
      </c>
      <c r="I8" s="32">
        <v>0.80900000000000005</v>
      </c>
      <c r="J8" s="33">
        <v>26.38</v>
      </c>
      <c r="K8" s="34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1" t="s">
        <v>22</v>
      </c>
      <c r="I9" s="32">
        <v>0.88</v>
      </c>
      <c r="J9" s="33">
        <v>37.68</v>
      </c>
      <c r="K9" s="34" t="s">
        <v>33</v>
      </c>
    </row>
    <row r="10" spans="1:11" ht="30" customHeight="1" x14ac:dyDescent="0.25">
      <c r="A10" s="8" t="s">
        <v>18</v>
      </c>
      <c r="B10" s="69" t="s">
        <v>53</v>
      </c>
      <c r="C10" s="70"/>
      <c r="D10" s="70"/>
      <c r="E10" s="70"/>
      <c r="F10" s="71"/>
      <c r="H10" s="31" t="s">
        <v>25</v>
      </c>
      <c r="I10" s="32">
        <v>0.73499999999999999</v>
      </c>
      <c r="J10" s="33">
        <v>43.54</v>
      </c>
      <c r="K10" s="34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1" t="s">
        <v>26</v>
      </c>
      <c r="I11" s="32">
        <v>0.69</v>
      </c>
      <c r="J11" s="33">
        <v>44.94</v>
      </c>
      <c r="K11" s="34" t="s">
        <v>35</v>
      </c>
    </row>
    <row r="12" spans="1:11" x14ac:dyDescent="0.25">
      <c r="A12" s="13"/>
      <c r="B12" s="14"/>
      <c r="C12" s="15"/>
      <c r="D12" s="14"/>
      <c r="E12" s="14"/>
      <c r="F12" s="16"/>
      <c r="H12" s="31" t="s">
        <v>27</v>
      </c>
      <c r="I12" s="32">
        <v>0.78200000000000003</v>
      </c>
      <c r="J12" s="33">
        <v>43.98</v>
      </c>
      <c r="K12" s="34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1" t="s">
        <v>28</v>
      </c>
      <c r="I13" s="32">
        <v>7.6000000000000004E-4</v>
      </c>
      <c r="J13" s="33">
        <v>48.25</v>
      </c>
      <c r="K13" s="34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53</v>
      </c>
      <c r="F14" s="78"/>
      <c r="K14" s="34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54</v>
      </c>
      <c r="F15" s="78"/>
      <c r="K15" s="34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5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15FCA2-6502-450C-B479-952D98DC4D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d16ce-16dd-4ee5-820f-ca0743c30ea4"/>
    <ds:schemaRef ds:uri="63854ae0-4fa5-4c14-9f9c-237492898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a86c080-d3e5-4e59-b3d0-e64ad402cd12"/>
    <ds:schemaRef ds:uri="http://schemas.microsoft.com/office/2006/documentManagement/types"/>
    <ds:schemaRef ds:uri="31868fac-c524-40fb-8f5c-0ca795b66dfe"/>
    <ds:schemaRef ds:uri="http://www.w3.org/XML/1998/namespace"/>
    <ds:schemaRef ds:uri="http://purl.org/dc/dcmitype/"/>
    <ds:schemaRef ds:uri="63854ae0-4fa5-4c14-9f9c-237492898ddf"/>
    <ds:schemaRef ds:uri="109d16ce-16dd-4ee5-820f-ca0743c30e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João Souza | BENRI</cp:lastModifiedBy>
  <cp:lastPrinted>2019-03-22T17:56:38Z</cp:lastPrinted>
  <dcterms:created xsi:type="dcterms:W3CDTF">2018-09-10T17:02:15Z</dcterms:created>
  <dcterms:modified xsi:type="dcterms:W3CDTF">2023-10-30T19:54:27Z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  <property fmtid="{D5CDD505-2E9C-101B-9397-08002B2CF9AE}" pid="3" name="MediaServiceImageTags">
    <vt:lpwstr/>
  </property>
</Properties>
</file>