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1-20210102_015 - Veredas/"/>
    </mc:Choice>
  </mc:AlternateContent>
  <xr:revisionPtr revIDLastSave="14" documentId="13_ncr:1_{E99BFBAC-2E99-43B9-9E9C-5E9182F3C6E7}" xr6:coauthVersionLast="47" xr6:coauthVersionMax="47" xr10:uidLastSave="{1760C245-63C6-4B3C-AFE9-3203CEAF4A96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<sst xmlns="http://schemas.openxmlformats.org/spreadsheetml/2006/main" count="63" uniqueCount="56">
  <si>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</si>
  <si>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</si>
  <si>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</si>
  <si>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</si>
  <si>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</si>
  <si>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</si>
  <si>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</si>
  <si>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</si>
  <si>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</si>
  <si>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</si>
  <si>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</si>
  <si>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</si>
  <si>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</si>
  <si>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</si>
  <si>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</si>
  <si>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</si>
  <si>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</si>
  <si>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</si>
  <si>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</si>
  <si>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</si>
  <si>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</si>
  <si>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</si>
  <si>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</si>
  <si>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</si>
  <si>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</si>
  <si>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</si>
  <si>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</si>
  <si>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</si>
  <si>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</si>
  <si>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</si>
  <si>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</si>
  <si>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</si>
  <si>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</si>
  <si>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</si>
  <si>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</si>
  <si>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</si>
  <si>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</si>
  <si>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</si>
  <si>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</si>
  <si>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</si>
  <si>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</si>
  <si>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</si>
  <si>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</si>
  <si>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</si>
  <si>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</si>
  <si>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</si>
  <si>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</si>
  <si>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</si>
  <si>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</si>
  <si>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</si>
  <si>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</si>
  <si>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</si>
  <si>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10.452.413/0001-60</t>
  </si>
  <si>
    <t>DESTILARIA VEREDAS INDUSTRIA DE ACUCAR E ALCOOL LTDA</t>
  </si>
  <si>
    <t>Fazenda Tapera, S/N - Rodovia BR 040, Km: 186 - Zona Rural - João Pinheiro - MG - 38770-000</t>
  </si>
  <si>
    <t>Marcelo de Aguiar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</si>
</sst>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42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6">
        <v>58.36</v>
      </c>
      <c r="D4" s="81" t="s">
        <v>19</v>
      </c>
      <c r="E4" s="82"/>
      <c r="F4" s="36">
        <f>IFERROR((C4*(F6/100)*D7*B7)/1000000,"")</f>
        <v>1.2139744938386399E-3</v>
      </c>
    </row>
    <row r="5" spans="1:11" ht="17.25" customHeight="1" x14ac:dyDescent="0.25">
      <c r="A5" s="20"/>
      <c r="B5" s="21"/>
      <c r="C5" s="22"/>
      <c r="D5" s="21"/>
      <c r="E5" s="21"/>
      <c r="F5" s="23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7" t="s">
        <v>9</v>
      </c>
      <c r="B6" s="24" t="s">
        <v>24</v>
      </c>
      <c r="C6" s="28" t="s">
        <v>10</v>
      </c>
      <c r="D6" s="25" t="s">
        <v>31</v>
      </c>
      <c r="E6" s="86" t="s">
        <v>14</v>
      </c>
      <c r="F6" s="88">
        <v>97.47</v>
      </c>
      <c r="H6" s="45"/>
      <c r="I6" s="46"/>
      <c r="J6" s="47"/>
      <c r="K6" s="48"/>
    </row>
    <row r="7" spans="1:11" ht="30" customHeight="1" x14ac:dyDescent="0.25">
      <c r="A7" s="27" t="s">
        <v>16</v>
      </c>
      <c r="B7" s="30">
        <f>IF(B6&lt;&gt;"",VLOOKUP($B$6,$H$7:$J$13,2,FALSE),"")</f>
        <v>0.80900000000000005</v>
      </c>
      <c r="C7" s="28" t="s">
        <v>15</v>
      </c>
      <c r="D7" s="29">
        <f>IF(B6&lt;&gt;"",VLOOKUP(B6,$H$7:$J$13,3,FALSE),"")</f>
        <v>26.38</v>
      </c>
      <c r="E7" s="87"/>
      <c r="F7" s="8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89" t="s">
        <v>54</v>
      </c>
      <c r="C11" s="90"/>
      <c r="D11" s="90"/>
      <c r="E11" s="90"/>
      <c r="F11" s="9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4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52</v>
      </c>
      <c r="F15" s="50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5"/>
    </row>
    <row r="18" spans="1:9" ht="30" customHeight="1" x14ac:dyDescent="0.25">
      <c r="A18" s="58" t="s">
        <v>51</v>
      </c>
      <c r="B18" s="59"/>
      <c r="C18" s="59"/>
      <c r="D18" s="64" t="s">
        <v>55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a86c080-d3e5-4e59-b3d0-e64ad402cd12"/>
    <ds:schemaRef ds:uri="http://schemas.microsoft.com/office/2006/documentManagement/typ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2023-02-22T00:54:43Z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