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charts/chart6.xml" ContentType="application/vnd.openxmlformats-officedocument.drawingml.chart+xml"/>
  <Override PartName="/xl/drawings/drawing3.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harts/chart9.xml" ContentType="application/vnd.openxmlformats-officedocument.drawingml.chart+xml"/>
  <Override PartName="/xl/drawings/drawing5.xml" ContentType="application/vnd.openxmlformats-officedocument.drawing+xml"/>
  <Override PartName="/xl/charts/chart10.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https://d.docs.live.net/a54de5f014a5ff3a/Documents/"/>
    </mc:Choice>
  </mc:AlternateContent>
  <xr:revisionPtr revIDLastSave="0" documentId="14_{9C980844-1CCE-4E59-B2DF-528BF0F23CE4}" xr6:coauthVersionLast="46" xr6:coauthVersionMax="46" xr10:uidLastSave="{00000000-0000-0000-0000-000000000000}"/>
  <bookViews>
    <workbookView xWindow="0" yWindow="0" windowWidth="20490" windowHeight="11520" activeTab="5" xr2:uid="{00000000-000D-0000-FFFF-FFFF00000000}"/>
  </bookViews>
  <sheets>
    <sheet name="Title Page" sheetId="6" r:id="rId1"/>
    <sheet name="Problem 1" sheetId="5" r:id="rId2"/>
    <sheet name="Problem 2" sheetId="4" r:id="rId3"/>
    <sheet name="Problem 3" sheetId="3" r:id="rId4"/>
    <sheet name="Problem 4A" sheetId="2" r:id="rId5"/>
    <sheet name="Problem 4b (EXTRA CREDIT)" sheetId="1"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2" i="1" l="1"/>
  <c r="E22" i="1"/>
  <c r="D22" i="1"/>
  <c r="F21" i="1"/>
  <c r="E21" i="1"/>
  <c r="D21" i="1"/>
  <c r="F4" i="1"/>
  <c r="F5" i="1"/>
  <c r="F6" i="1"/>
  <c r="F7" i="1"/>
  <c r="F3" i="1"/>
  <c r="I19" i="2"/>
  <c r="G19" i="2"/>
  <c r="E19" i="2"/>
  <c r="I14" i="2"/>
  <c r="G14" i="2"/>
  <c r="E14" i="2"/>
  <c r="F4" i="2"/>
  <c r="F5" i="2"/>
  <c r="F6" i="2"/>
  <c r="F7" i="2"/>
  <c r="F8" i="2"/>
  <c r="F9" i="2"/>
  <c r="F3" i="2"/>
  <c r="C27" i="3"/>
  <c r="B27" i="3"/>
  <c r="C26" i="3"/>
  <c r="B26" i="3"/>
  <c r="C21" i="3"/>
  <c r="C20" i="3"/>
  <c r="C15" i="3"/>
  <c r="Q4" i="4"/>
  <c r="Q5" i="4"/>
  <c r="P5" i="4"/>
  <c r="N5" i="4"/>
  <c r="O5" i="4" s="1"/>
  <c r="P4" i="4"/>
  <c r="N4" i="4"/>
  <c r="O4" i="4" s="1"/>
  <c r="O3" i="4"/>
  <c r="Q3" i="4"/>
  <c r="J3" i="4"/>
  <c r="K3" i="4" s="1"/>
  <c r="P3" i="4"/>
  <c r="N3" i="4"/>
  <c r="H3" i="4"/>
  <c r="I3" i="4" s="1"/>
  <c r="K4" i="4"/>
  <c r="K5" i="4"/>
  <c r="K6" i="4"/>
  <c r="K7" i="4"/>
  <c r="K8" i="4"/>
  <c r="K9" i="4"/>
  <c r="K10" i="4"/>
  <c r="K11" i="4"/>
  <c r="I4" i="4"/>
  <c r="I5" i="4"/>
  <c r="I6" i="4"/>
  <c r="I7" i="4"/>
  <c r="I8" i="4"/>
  <c r="I9" i="4"/>
  <c r="I10" i="4"/>
  <c r="I11" i="4"/>
  <c r="J4" i="4"/>
  <c r="J5" i="4"/>
  <c r="J6" i="4"/>
  <c r="J7" i="4"/>
  <c r="J8" i="4"/>
  <c r="J9" i="4"/>
  <c r="J10" i="4"/>
  <c r="J11" i="4"/>
  <c r="H4" i="4"/>
  <c r="H5" i="4"/>
  <c r="H6" i="4"/>
  <c r="H7" i="4"/>
  <c r="H8" i="4"/>
  <c r="H9" i="4"/>
  <c r="H10" i="4"/>
  <c r="H11" i="4"/>
  <c r="H4" i="5"/>
  <c r="H5" i="5"/>
  <c r="H6" i="5"/>
  <c r="H7" i="5"/>
  <c r="H8" i="5"/>
  <c r="H9" i="5"/>
  <c r="H10" i="5"/>
  <c r="H3" i="5"/>
  <c r="G4" i="5"/>
  <c r="G5" i="5"/>
  <c r="G6" i="5"/>
  <c r="G7" i="5"/>
  <c r="G8" i="5"/>
  <c r="G9" i="5"/>
  <c r="G10" i="5"/>
  <c r="G3" i="5"/>
  <c r="F4" i="5"/>
  <c r="F5" i="5"/>
  <c r="F6" i="5"/>
  <c r="F7" i="5"/>
  <c r="F8" i="5"/>
  <c r="F9" i="5"/>
  <c r="F10" i="5"/>
  <c r="F3" i="5"/>
  <c r="E4" i="5"/>
  <c r="E5" i="5"/>
  <c r="E6" i="5"/>
  <c r="E7" i="5"/>
  <c r="E8" i="5"/>
  <c r="E9" i="5"/>
  <c r="E10" i="5"/>
  <c r="E3" i="5"/>
</calcChain>
</file>

<file path=xl/sharedStrings.xml><?xml version="1.0" encoding="utf-8"?>
<sst xmlns="http://schemas.openxmlformats.org/spreadsheetml/2006/main" count="123" uniqueCount="89">
  <si>
    <t>Price Level</t>
  </si>
  <si>
    <t>AD</t>
  </si>
  <si>
    <t>AS</t>
  </si>
  <si>
    <t>New AD</t>
  </si>
  <si>
    <t>Part B</t>
  </si>
  <si>
    <t>Part C</t>
  </si>
  <si>
    <t>Part E</t>
  </si>
  <si>
    <t>Initial</t>
  </si>
  <si>
    <t>Final</t>
  </si>
  <si>
    <t>Output</t>
  </si>
  <si>
    <t>Part D</t>
  </si>
  <si>
    <t>Price per bushel</t>
  </si>
  <si>
    <t>Quantity Demanded</t>
  </si>
  <si>
    <t>Quantity Supplied</t>
  </si>
  <si>
    <t>Equilibrium</t>
  </si>
  <si>
    <t>Quantity</t>
  </si>
  <si>
    <t>Price</t>
  </si>
  <si>
    <t>Price Floor</t>
  </si>
  <si>
    <t>Surplus</t>
  </si>
  <si>
    <t>Surplus=[QS]-[QD]</t>
  </si>
  <si>
    <t>H</t>
  </si>
  <si>
    <t>I</t>
  </si>
  <si>
    <t>J</t>
  </si>
  <si>
    <t>QD</t>
  </si>
  <si>
    <t>QS</t>
  </si>
  <si>
    <t>Elasticity of Supply</t>
  </si>
  <si>
    <t>Elasticity of Demand</t>
  </si>
  <si>
    <t>Elasticity Type (Demand)</t>
  </si>
  <si>
    <t>Elasticity Type (Supply)</t>
  </si>
  <si>
    <t>Deadline</t>
  </si>
  <si>
    <t>Due by the end of Weeks 2, 3, 5, and 6 at 11:59 pm, ET.</t>
  </si>
  <si>
    <t>Outcomes</t>
  </si>
  <si>
    <t>Completing this Assessment will help you to meet the following:</t>
  </si>
  <si>
    <t>Course Outcomes</t>
  </si>
  <si>
    <t xml:space="preserve">ECON195 – Macroeconomics  </t>
  </si>
  <si>
    <t>Portfolio Project Template</t>
  </si>
  <si>
    <r>
      <t>·</t>
    </r>
    <r>
      <rPr>
        <sz val="12"/>
        <color indexed="8"/>
        <rFont val="Times New Roman"/>
        <family val="1"/>
      </rPr>
      <t xml:space="preserve">         </t>
    </r>
    <r>
      <rPr>
        <sz val="12"/>
        <color indexed="8"/>
        <rFont val="Book Antiqua"/>
        <family val="1"/>
      </rPr>
      <t>Apply macroeconomic theory and basic principles to economic data sets.</t>
    </r>
  </si>
  <si>
    <r>
      <t>·</t>
    </r>
    <r>
      <rPr>
        <sz val="12"/>
        <color indexed="8"/>
        <rFont val="Times New Roman"/>
        <family val="1"/>
      </rPr>
      <t xml:space="preserve">         </t>
    </r>
    <r>
      <rPr>
        <sz val="12"/>
        <color indexed="8"/>
        <rFont val="Book Antiqua"/>
        <family val="1"/>
      </rPr>
      <t>Explain basic economic principles and theory.</t>
    </r>
  </si>
  <si>
    <t>X-values</t>
  </si>
  <si>
    <t>y-values</t>
  </si>
  <si>
    <r>
      <t>New Qd</t>
    </r>
    <r>
      <rPr>
        <b/>
        <sz val="11"/>
        <color theme="1"/>
        <rFont val="Calibri"/>
        <family val="2"/>
      </rPr>
      <t>↑</t>
    </r>
  </si>
  <si>
    <r>
      <t>New Qd</t>
    </r>
    <r>
      <rPr>
        <b/>
        <sz val="11"/>
        <color theme="1"/>
        <rFont val="Calibri"/>
        <family val="2"/>
      </rPr>
      <t>↓</t>
    </r>
  </si>
  <si>
    <r>
      <t>New Qs</t>
    </r>
    <r>
      <rPr>
        <b/>
        <sz val="11"/>
        <color theme="1"/>
        <rFont val="Calibri"/>
        <family val="2"/>
      </rPr>
      <t>↑</t>
    </r>
  </si>
  <si>
    <r>
      <t>New Qs</t>
    </r>
    <r>
      <rPr>
        <b/>
        <sz val="11"/>
        <color theme="1"/>
        <rFont val="Calibri"/>
        <family val="2"/>
      </rPr>
      <t>↓</t>
    </r>
  </si>
  <si>
    <t>JAW</t>
  </si>
  <si>
    <t>Problem #1</t>
  </si>
  <si>
    <t xml:space="preserve">https://www.youtube.com/watch?v=w-R4BDNxSLU </t>
  </si>
  <si>
    <t>Tutoroial Links</t>
  </si>
  <si>
    <t>Problem #2</t>
  </si>
  <si>
    <t xml:space="preserve">https://www.youtube.com/watch?v=MlEBmoPGJvo </t>
  </si>
  <si>
    <t>Problem #3</t>
  </si>
  <si>
    <t xml:space="preserve">https://www.youtube.com/watch?v=YWiuxFPEm4A </t>
  </si>
  <si>
    <t>Problem #4A</t>
  </si>
  <si>
    <t xml:space="preserve">https://www.youtube.com/watch?v=Ls3ZLYQ5NtE </t>
  </si>
  <si>
    <t xml:space="preserve">Problem #4B – 
Extra Credit </t>
  </si>
  <si>
    <t>https://www.youtube.com/watch?v=Y3hjuu1OJAM</t>
  </si>
  <si>
    <t xml:space="preserve">Listed below are tutorial links to completing each problem, it is essential that the data from the project direction. </t>
  </si>
  <si>
    <t>Change
Final - Initial</t>
  </si>
  <si>
    <t>Intial</t>
  </si>
  <si>
    <t>Impact on employment:</t>
  </si>
  <si>
    <r>
      <rPr>
        <b/>
        <sz val="11"/>
        <color theme="1"/>
        <rFont val="Calibri"/>
        <family val="2"/>
        <scheme val="minor"/>
      </rPr>
      <t>Part D</t>
    </r>
    <r>
      <rPr>
        <sz val="11"/>
        <color theme="1"/>
        <rFont val="Calibri"/>
        <family val="2"/>
        <scheme val="minor"/>
      </rPr>
      <t>: Part Price Floor Values</t>
    </r>
  </si>
  <si>
    <t>Point</t>
  </si>
  <si>
    <t>A</t>
  </si>
  <si>
    <t>B</t>
  </si>
  <si>
    <t>C</t>
  </si>
  <si>
    <t>D</t>
  </si>
  <si>
    <t>E</t>
  </si>
  <si>
    <t>F</t>
  </si>
  <si>
    <t>G</t>
  </si>
  <si>
    <t>A to B</t>
  </si>
  <si>
    <t>B to C</t>
  </si>
  <si>
    <t>C to D</t>
  </si>
  <si>
    <t>D to E</t>
  </si>
  <si>
    <t>E to F</t>
  </si>
  <si>
    <t>F to G</t>
  </si>
  <si>
    <t>G to H</t>
  </si>
  <si>
    <t>H to I</t>
  </si>
  <si>
    <t>I to J</t>
  </si>
  <si>
    <t>A to D</t>
  </si>
  <si>
    <t>A to F</t>
  </si>
  <si>
    <t>million bushels</t>
  </si>
  <si>
    <t>per bushel</t>
  </si>
  <si>
    <t xml:space="preserve">Price </t>
  </si>
  <si>
    <t>increase</t>
  </si>
  <si>
    <t>increase (or a decrease of 150)</t>
  </si>
  <si>
    <t>increase (or a decrease of 20)</t>
  </si>
  <si>
    <t>Initially, Australia was operating at full employment. After the shift in aggregate demand, we expect employment to decrease.</t>
  </si>
  <si>
    <t xml:space="preserve">Australia was operating at less than full employment initially, because they were operating at the less steep part of the aggregate supply curve. </t>
  </si>
  <si>
    <t xml:space="preserve">Australia is operating at full employment at the new equilibrium point. The new equilibrium point is at the intersection of where the aggregate supply curve goes from less steep to more steep.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</si>
</sst>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8" formatCode="&quot;$&quot;#,##0.00_);[Red]\(&quot;$&quot;#,##0.00\)"/>
    <numFmt numFmtId="44" formatCode="_(&quot;$&quot;* #,##0.00_);_(&quot;$&quot;* \(#,##0.00\);_(&quot;$&quot;* &quot;-&quot;??_);_(@_)"/>
  </numFmts>
  <fonts count="19" x14ac:knownFonts="1">
    <font>
      <sz val="11"/>
      <color theme="1"/>
      <name val="Calibri"/>
      <family val="2"/>
      <scheme val="minor"/>
    </font>
    <font>
      <sz val="12"/>
      <name val="Book Antiqua"/>
      <family val="1"/>
    </font>
    <font>
      <b/>
      <sz val="10"/>
      <name val="Book Antiqua"/>
      <family val="1"/>
    </font>
    <font>
      <sz val="12"/>
      <color indexed="8"/>
      <name val="Book Antiqua"/>
      <family val="1"/>
    </font>
    <font>
      <b/>
      <sz val="11"/>
      <color theme="1"/>
      <name val="Calibri"/>
      <family val="2"/>
      <scheme val="minor"/>
    </font>
    <font>
      <b/>
      <sz val="12"/>
      <color theme="1"/>
      <name val="Book Antiqua"/>
      <family val="1"/>
    </font>
    <font>
      <sz val="12"/>
      <color theme="1"/>
      <name val="Book Antiqua"/>
      <family val="1"/>
    </font>
    <font>
      <b/>
      <sz val="12"/>
      <color rgb="FF2F5496"/>
      <name val="Book Antiqua"/>
      <family val="1"/>
    </font>
    <font>
      <b/>
      <sz val="12"/>
      <name val="Book Antiqua"/>
      <family val="1"/>
    </font>
    <font>
      <sz val="12"/>
      <color theme="1"/>
      <name val="Calibri"/>
      <family val="2"/>
      <scheme val="minor"/>
    </font>
    <font>
      <b/>
      <sz val="12"/>
      <color rgb="FF000000"/>
      <name val="Book Antiqua"/>
      <family val="1"/>
    </font>
    <font>
      <sz val="12"/>
      <color theme="1"/>
      <name val="Symbol"/>
      <family val="1"/>
      <charset val="2"/>
    </font>
    <font>
      <sz val="12"/>
      <color indexed="8"/>
      <name val="Times New Roman"/>
      <family val="1"/>
    </font>
    <font>
      <b/>
      <sz val="11"/>
      <color theme="1"/>
      <name val="Calibri"/>
      <family val="2"/>
    </font>
    <font>
      <b/>
      <u/>
      <sz val="12"/>
      <color theme="1"/>
      <name val="Book Antiqua"/>
      <family val="1"/>
    </font>
    <font>
      <u/>
      <sz val="11"/>
      <color theme="10"/>
      <name val="Calibri"/>
      <family val="2"/>
      <scheme val="minor"/>
    </font>
    <font>
      <sz val="12"/>
      <color rgb="FF000000"/>
      <name val="Book Antiqua"/>
      <family val="1"/>
    </font>
    <font>
      <sz val="11"/>
      <color theme="1"/>
      <name val="Book Antiqua"/>
      <family val="1"/>
    </font>
    <font>
      <sz val="11"/>
      <color theme="1"/>
      <name val="Calibri"/>
      <family val="2"/>
      <scheme val="minor"/>
    </font>
  </fonts>
  <fills count="5">
    <fill>
      <patternFill patternType="none"/>
    </fill>
    <fill>
      <patternFill patternType="gray125"/>
    </fill>
    <fill>
      <patternFill patternType="solid">
        <fgColor rgb="FFFFFFFF"/>
        <bgColor indexed="64"/>
      </patternFill>
    </fill>
    <fill>
      <patternFill patternType="solid">
        <fgColor rgb="FFDEEAF6"/>
        <bgColor indexed="64"/>
      </patternFill>
    </fill>
    <fill>
      <patternFill patternType="solid">
        <fgColor theme="8" tint="0.79998168889431442"/>
        <bgColor indexed="64"/>
      </patternFill>
    </fill>
  </fills>
  <borders count="10">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bottom style="thick">
        <color rgb="FF9CC2E5"/>
      </bottom>
      <diagonal/>
    </border>
    <border>
      <left/>
      <right style="medium">
        <color rgb="FF9CC2E5"/>
      </right>
      <top/>
      <bottom style="medium">
        <color rgb="FF9CC2E5"/>
      </bottom>
      <diagonal/>
    </border>
    <border>
      <left/>
      <right/>
      <top/>
      <bottom style="medium">
        <color rgb="FF9CC2E5"/>
      </bottom>
      <diagonal/>
    </border>
  </borders>
  <cellStyleXfs count="3">
    <xf numFmtId="0" fontId="0" fillId="0" borderId="0"/>
    <xf numFmtId="0" fontId="15" fillId="0" borderId="0" applyNumberFormat="0" applyFill="0" applyBorder="0" applyAlignment="0" applyProtection="0"/>
    <xf numFmtId="44" fontId="18" fillId="0" borderId="0" applyFont="0" applyFill="0" applyBorder="0" applyAlignment="0" applyProtection="0"/>
  </cellStyleXfs>
  <cellXfs count="72">
    <xf numFmtId="0" fontId="0" fillId="0" borderId="0" xfId="0"/>
    <xf numFmtId="0" fontId="1" fillId="0" borderId="0" xfId="0" applyFont="1"/>
    <xf numFmtId="0" fontId="4" fillId="0" borderId="0" xfId="0" applyFont="1"/>
    <xf numFmtId="0" fontId="0" fillId="0" borderId="0" xfId="0" applyAlignment="1">
      <alignment horizontal="center"/>
    </xf>
    <xf numFmtId="0" fontId="4" fillId="0" borderId="1" xfId="0" applyFont="1" applyBorder="1" applyAlignment="1">
      <alignment horizontal="center"/>
    </xf>
    <xf numFmtId="0" fontId="1" fillId="0" borderId="1" xfId="0" applyFont="1" applyBorder="1" applyAlignment="1">
      <alignment horizontal="center"/>
    </xf>
    <xf numFmtId="0" fontId="4" fillId="0" borderId="0" xfId="0" applyFont="1" applyAlignment="1">
      <alignment horizontal="center"/>
    </xf>
    <xf numFmtId="0" fontId="4" fillId="0" borderId="2" xfId="0" applyFont="1" applyBorder="1" applyAlignment="1">
      <alignment horizontal="center"/>
    </xf>
    <xf numFmtId="2" fontId="0" fillId="0" borderId="0" xfId="0" applyNumberFormat="1"/>
    <xf numFmtId="0" fontId="0" fillId="0" borderId="0" xfId="0" applyBorder="1"/>
    <xf numFmtId="0" fontId="7" fillId="0" borderId="0" xfId="0" applyFont="1" applyAlignment="1">
      <alignment vertical="center"/>
    </xf>
    <xf numFmtId="0" fontId="6" fillId="0" borderId="0" xfId="0" applyFont="1" applyAlignment="1">
      <alignment vertical="center"/>
    </xf>
    <xf numFmtId="0" fontId="2" fillId="0" borderId="0" xfId="0" applyFont="1" applyAlignment="1">
      <alignment vertical="center"/>
    </xf>
    <xf numFmtId="0" fontId="8" fillId="0" borderId="0" xfId="0" applyFont="1" applyAlignment="1">
      <alignment vertical="center"/>
    </xf>
    <xf numFmtId="0" fontId="9" fillId="0" borderId="0" xfId="0" applyFont="1"/>
    <xf numFmtId="0" fontId="10" fillId="0" borderId="0" xfId="0" applyFont="1" applyAlignment="1">
      <alignment vertical="center"/>
    </xf>
    <xf numFmtId="0" fontId="11" fillId="0" borderId="0" xfId="0" applyFont="1" applyAlignment="1">
      <alignment horizontal="left" vertical="center" indent="5"/>
    </xf>
    <xf numFmtId="0" fontId="0" fillId="0" borderId="3" xfId="0" applyBorder="1"/>
    <xf numFmtId="0" fontId="0" fillId="0" borderId="5" xfId="0" applyBorder="1" applyAlignment="1">
      <alignment horizontal="left"/>
    </xf>
    <xf numFmtId="0" fontId="4" fillId="0" borderId="4" xfId="0" applyFont="1" applyBorder="1" applyAlignment="1">
      <alignment horizontal="left"/>
    </xf>
    <xf numFmtId="0" fontId="4" fillId="0" borderId="4" xfId="0" applyFont="1" applyFill="1" applyBorder="1" applyAlignment="1">
      <alignment horizontal="left"/>
    </xf>
    <xf numFmtId="44" fontId="0" fillId="0" borderId="3" xfId="0" applyNumberFormat="1" applyBorder="1"/>
    <xf numFmtId="44" fontId="0" fillId="0" borderId="0" xfId="0" applyNumberFormat="1" applyBorder="1"/>
    <xf numFmtId="0" fontId="0" fillId="0" borderId="6" xfId="0" applyBorder="1"/>
    <xf numFmtId="0" fontId="0" fillId="0" borderId="3" xfId="0" applyBorder="1" applyAlignment="1">
      <alignment horizontal="center"/>
    </xf>
    <xf numFmtId="0" fontId="14" fillId="0" borderId="0" xfId="0" applyFont="1" applyAlignment="1">
      <alignment vertical="center"/>
    </xf>
    <xf numFmtId="0" fontId="15" fillId="0" borderId="0" xfId="1"/>
    <xf numFmtId="0" fontId="5" fillId="0" borderId="0" xfId="0" applyFont="1"/>
    <xf numFmtId="0" fontId="14" fillId="0" borderId="0" xfId="0" applyFont="1" applyAlignment="1">
      <alignment wrapText="1"/>
    </xf>
    <xf numFmtId="0" fontId="15" fillId="0" borderId="0" xfId="1" applyAlignment="1">
      <alignment vertical="center"/>
    </xf>
    <xf numFmtId="0" fontId="0" fillId="0" borderId="0" xfId="0" applyAlignment="1">
      <alignment wrapText="1"/>
    </xf>
    <xf numFmtId="0" fontId="0" fillId="0" borderId="3" xfId="0" applyBorder="1" applyAlignment="1">
      <alignment horizontal="center" wrapText="1"/>
    </xf>
    <xf numFmtId="0" fontId="4" fillId="0" borderId="0" xfId="0" applyFont="1" applyBorder="1"/>
    <xf numFmtId="0" fontId="0" fillId="0" borderId="0" xfId="0" applyFill="1" applyBorder="1"/>
    <xf numFmtId="6" fontId="10" fillId="2" borderId="7" xfId="0" applyNumberFormat="1" applyFont="1" applyFill="1" applyBorder="1" applyAlignment="1">
      <alignment horizontal="right" vertical="center"/>
    </xf>
    <xf numFmtId="0" fontId="10" fillId="2" borderId="7" xfId="0" applyFont="1" applyFill="1" applyBorder="1" applyAlignment="1">
      <alignment horizontal="right" vertical="center"/>
    </xf>
    <xf numFmtId="6" fontId="10" fillId="3" borderId="8" xfId="0" applyNumberFormat="1" applyFont="1" applyFill="1" applyBorder="1" applyAlignment="1">
      <alignment horizontal="right" vertical="center"/>
    </xf>
    <xf numFmtId="0" fontId="16" fillId="3" borderId="8" xfId="0" applyFont="1" applyFill="1" applyBorder="1" applyAlignment="1">
      <alignment horizontal="right" vertical="center"/>
    </xf>
    <xf numFmtId="0" fontId="16" fillId="3" borderId="9" xfId="0" applyFont="1" applyFill="1" applyBorder="1" applyAlignment="1">
      <alignment horizontal="right" vertical="center"/>
    </xf>
    <xf numFmtId="6" fontId="10" fillId="0" borderId="8" xfId="0" applyNumberFormat="1" applyFont="1" applyBorder="1" applyAlignment="1">
      <alignment horizontal="right" vertical="center"/>
    </xf>
    <xf numFmtId="0" fontId="16" fillId="0" borderId="8" xfId="0" applyFont="1" applyBorder="1" applyAlignment="1">
      <alignment horizontal="right" vertical="center"/>
    </xf>
    <xf numFmtId="0" fontId="16" fillId="0" borderId="9" xfId="0" applyFont="1" applyBorder="1" applyAlignment="1">
      <alignment horizontal="right" vertical="center"/>
    </xf>
    <xf numFmtId="6" fontId="10" fillId="3" borderId="8" xfId="0" applyNumberFormat="1" applyFont="1" applyFill="1" applyBorder="1" applyAlignment="1">
      <alignment horizontal="center" vertical="center"/>
    </xf>
    <xf numFmtId="0" fontId="16" fillId="3" borderId="8" xfId="0" applyFont="1" applyFill="1" applyBorder="1" applyAlignment="1">
      <alignment horizontal="center" vertical="center"/>
    </xf>
    <xf numFmtId="0" fontId="16" fillId="3" borderId="9" xfId="0" applyFont="1" applyFill="1" applyBorder="1" applyAlignment="1">
      <alignment horizontal="center" vertical="center"/>
    </xf>
    <xf numFmtId="6" fontId="10" fillId="0" borderId="8" xfId="0" applyNumberFormat="1" applyFont="1" applyBorder="1" applyAlignment="1">
      <alignment horizontal="center" vertical="center"/>
    </xf>
    <xf numFmtId="0" fontId="16" fillId="0" borderId="8" xfId="0" applyFont="1" applyBorder="1" applyAlignment="1">
      <alignment horizontal="center" vertical="center"/>
    </xf>
    <xf numFmtId="0" fontId="16" fillId="0" borderId="9" xfId="0" applyFont="1" applyBorder="1" applyAlignment="1">
      <alignment horizontal="center" vertical="center"/>
    </xf>
    <xf numFmtId="0" fontId="4" fillId="0" borderId="0" xfId="0" applyFont="1" applyAlignment="1">
      <alignment horizontal="center" wrapText="1"/>
    </xf>
    <xf numFmtId="0" fontId="17" fillId="0" borderId="0" xfId="0" applyFont="1"/>
    <xf numFmtId="0" fontId="5" fillId="2" borderId="7" xfId="0" applyFont="1" applyFill="1" applyBorder="1" applyAlignment="1">
      <alignment horizontal="center" vertical="center"/>
    </xf>
    <xf numFmtId="0" fontId="10" fillId="2" borderId="7" xfId="0" applyFont="1" applyFill="1" applyBorder="1" applyAlignment="1">
      <alignment horizontal="center" vertical="center"/>
    </xf>
    <xf numFmtId="8" fontId="10" fillId="3" borderId="8" xfId="0" applyNumberFormat="1" applyFont="1" applyFill="1" applyBorder="1" applyAlignment="1">
      <alignment vertical="center"/>
    </xf>
    <xf numFmtId="8" fontId="5" fillId="0" borderId="8" xfId="0" applyNumberFormat="1" applyFont="1" applyBorder="1" applyAlignment="1">
      <alignment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8" fontId="0" fillId="0" borderId="3" xfId="0" applyNumberFormat="1" applyBorder="1"/>
    <xf numFmtId="0" fontId="0" fillId="0" borderId="3" xfId="0" applyNumberFormat="1" applyBorder="1"/>
    <xf numFmtId="0" fontId="0" fillId="0" borderId="3" xfId="2" applyNumberFormat="1" applyFont="1" applyBorder="1"/>
    <xf numFmtId="0" fontId="10" fillId="2" borderId="3" xfId="0" applyFont="1" applyFill="1" applyBorder="1" applyAlignment="1">
      <alignment horizontal="center" vertical="center"/>
    </xf>
    <xf numFmtId="0" fontId="10" fillId="3" borderId="3" xfId="0" applyFont="1" applyFill="1" applyBorder="1" applyAlignment="1">
      <alignment horizontal="center" vertical="center"/>
    </xf>
    <xf numFmtId="0" fontId="16" fillId="3" borderId="3" xfId="0" applyFont="1" applyFill="1" applyBorder="1" applyAlignment="1">
      <alignment horizontal="center" vertical="center"/>
    </xf>
    <xf numFmtId="0" fontId="10" fillId="0" borderId="3" xfId="0" applyFont="1" applyBorder="1" applyAlignment="1">
      <alignment horizontal="center" vertical="center"/>
    </xf>
    <xf numFmtId="0" fontId="16" fillId="0" borderId="3" xfId="0" applyFont="1" applyBorder="1" applyAlignment="1">
      <alignment horizontal="center" vertical="center"/>
    </xf>
    <xf numFmtId="0" fontId="4" fillId="0" borderId="3" xfId="0" applyFont="1" applyFill="1" applyBorder="1" applyAlignment="1">
      <alignment horizontal="center"/>
    </xf>
    <xf numFmtId="0" fontId="10" fillId="2" borderId="3"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0" fillId="4" borderId="3" xfId="0" applyFill="1" applyBorder="1" applyAlignment="1">
      <alignment horizontal="center"/>
    </xf>
  </cellXfs>
  <cellStyles count="3">
    <cellStyle name="Currency" xfId="2" builtinId="4"/>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8.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A. Market For Beans </a:t>
            </a:r>
            <a:endParaRPr lang="en-US"/>
          </a:p>
        </c:rich>
      </c:tx>
      <c:layout>
        <c:manualLayout>
          <c:xMode val="edge"/>
          <c:yMode val="edge"/>
          <c:x val="0.17120930760016728"/>
          <c:y val="5.007824726134585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9917898602595622"/>
          <c:y val="0.33897729889027028"/>
          <c:w val="0.64516884006100028"/>
          <c:h val="0.38965833218216145"/>
        </c:manualLayout>
      </c:layout>
      <c:scatterChart>
        <c:scatterStyle val="smoothMarker"/>
        <c:varyColors val="0"/>
        <c:ser>
          <c:idx val="0"/>
          <c:order val="0"/>
          <c:tx>
            <c:strRef>
              <c:f>'Problem 1'!$C$2</c:f>
              <c:strCache>
                <c:ptCount val="1"/>
                <c:pt idx="0">
                  <c:v>QD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1'!$C$3:$C$10</c:f>
              <c:numCache>
                <c:formatCode>General</c:formatCode>
                <c:ptCount val="8"/>
                <c:pt idx="0">
                  <c:v>50</c:v>
                </c:pt>
                <c:pt idx="1">
                  <c:v>45</c:v>
                </c:pt>
                <c:pt idx="2">
                  <c:v>40</c:v>
                </c:pt>
                <c:pt idx="3">
                  <c:v>35</c:v>
                </c:pt>
                <c:pt idx="4">
                  <c:v>30</c:v>
                </c:pt>
                <c:pt idx="5">
                  <c:v>25</c:v>
                </c:pt>
                <c:pt idx="6">
                  <c:v>20</c:v>
                </c:pt>
                <c:pt idx="7">
                  <c:v>15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5-C17A-4383-A252-A1B29FA6659A}"/>
            </c:ext>
          </c:extLst>
        </c:ser>
        <c:ser>
          <c:idx val="1"/>
          <c:order val="1"/>
          <c:tx>
            <c:strRef>
              <c:f>'Problem 1'!$D$2</c:f>
              <c:strCache>
                <c:ptCount val="1"/>
                <c:pt idx="0">
                  <c:v>QS</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1'!$D$3:$D$10</c:f>
              <c:numCache>
                <c:formatCode>General</c:formatCode>
                <c:ptCount val="8"/>
                <c:pt idx="0">
                  <c:v>20</c:v>
                </c:pt>
                <c:pt idx="1">
                  <c:v>25</c:v>
                </c:pt>
                <c:pt idx="2">
                  <c:v>30</c:v>
                </c:pt>
                <c:pt idx="3">
                  <c:v>35</c:v>
                </c:pt>
                <c:pt idx="4">
                  <c:v>40</c:v>
                </c:pt>
                <c:pt idx="5">
                  <c:v>45</c:v>
                </c:pt>
                <c:pt idx="6">
                  <c:v>50</c:v>
                </c:pt>
                <c:pt idx="7">
                  <c:v>55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6-C17A-4383-A252-A1B29FA6659A}"/>
            </c:ext>
          </c:extLst>
        </c:ser>
        <c:dLbls>
          <c:showLegendKey val="0"/>
          <c:showVal val="0"/>
          <c:showCatName val="0"/>
          <c:showSerName val="0"/>
          <c:showPercent val="0"/>
          <c:showBubbleSize val="0"/>
        </c:dLbls>
        <c:axId val="1063340863"/>
        <c:axId val="1063337119"/>
      </c:scatterChart>
      <c:valAx>
        <c:axId val="10633408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Quanilty</a:t>
                </a:r>
                <a:r>
                  <a:rPr lang="en-US" baseline="0"/>
                  <a:t> of beans ,millions of LB</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37119"/>
        <c:crosses val="autoZero"/>
        <c:crossBetween val="midCat"/>
      </c:valAx>
      <c:valAx>
        <c:axId val="106333711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Beans</a:t>
                </a:r>
                <a:r>
                  <a:rPr lang="en-US" baseline="0"/>
                  <a:t> Price Per LB</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40863"/>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B. Market For Beans </a:t>
            </a:r>
            <a:endParaRPr lang="en-US"/>
          </a:p>
        </c:rich>
      </c:tx>
      <c:layout>
        <c:manualLayout>
          <c:xMode val="edge"/>
          <c:yMode val="edge"/>
          <c:x val="0.17120930760016728"/>
          <c:y val="5.007824726134585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9917898602595622"/>
          <c:y val="0.33897729889027028"/>
          <c:w val="0.64516884006100028"/>
          <c:h val="0.38965833218216145"/>
        </c:manualLayout>
      </c:layout>
      <c:scatterChart>
        <c:scatterStyle val="smoothMarker"/>
        <c:varyColors val="0"/>
        <c:ser>
          <c:idx val="0"/>
          <c:order val="0"/>
          <c:tx>
            <c:strRef>
              <c:f>'Problem 1'!$C$2</c:f>
              <c:strCache>
                <c:ptCount val="1"/>
                <c:pt idx="0">
                  <c:v>QD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1'!$C$3:$C$10</c:f>
              <c:numCache>
                <c:formatCode>General</c:formatCode>
                <c:ptCount val="8"/>
                <c:pt idx="0">
                  <c:v>50</c:v>
                </c:pt>
                <c:pt idx="1">
                  <c:v>45</c:v>
                </c:pt>
                <c:pt idx="2">
                  <c:v>40</c:v>
                </c:pt>
                <c:pt idx="3">
                  <c:v>35</c:v>
                </c:pt>
                <c:pt idx="4">
                  <c:v>30</c:v>
                </c:pt>
                <c:pt idx="5">
                  <c:v>25</c:v>
                </c:pt>
                <c:pt idx="6">
                  <c:v>20</c:v>
                </c:pt>
                <c:pt idx="7">
                  <c:v>15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0-E0B5-4569-A99F-DD380790E339}"/>
            </c:ext>
          </c:extLst>
        </c:ser>
        <c:ser>
          <c:idx val="1"/>
          <c:order val="1"/>
          <c:tx>
            <c:strRef>
              <c:f>'Problem 1'!$D$2</c:f>
              <c:strCache>
                <c:ptCount val="1"/>
                <c:pt idx="0">
                  <c:v>QS</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1'!$D$3:$D$10</c:f>
              <c:numCache>
                <c:formatCode>General</c:formatCode>
                <c:ptCount val="8"/>
                <c:pt idx="0">
                  <c:v>20</c:v>
                </c:pt>
                <c:pt idx="1">
                  <c:v>25</c:v>
                </c:pt>
                <c:pt idx="2">
                  <c:v>30</c:v>
                </c:pt>
                <c:pt idx="3">
                  <c:v>35</c:v>
                </c:pt>
                <c:pt idx="4">
                  <c:v>40</c:v>
                </c:pt>
                <c:pt idx="5">
                  <c:v>45</c:v>
                </c:pt>
                <c:pt idx="6">
                  <c:v>50</c:v>
                </c:pt>
                <c:pt idx="7">
                  <c:v>55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1-E0B5-4569-A99F-DD380790E339}"/>
            </c:ext>
          </c:extLst>
        </c:ser>
        <c:ser>
          <c:idx val="2"/>
          <c:order val="2"/>
          <c:tx>
            <c:strRef>
              <c:f>'Problem 1'!$E$2</c:f>
              <c:strCache>
                <c:ptCount val="1"/>
                <c:pt idx="0">
                  <c:v>New Qd↑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'Problem 1'!$E$3:$E$10</c:f>
              <c:numCache>
                <c:formatCode>General</c:formatCode>
                <c:ptCount val="8"/>
                <c:pt idx="0">
                  <c:v>80</c:v>
                </c:pt>
                <c:pt idx="1">
                  <c:v>75</c:v>
                </c:pt>
                <c:pt idx="2">
                  <c:v>70</c:v>
                </c:pt>
                <c:pt idx="3">
                  <c:v>65</c:v>
                </c:pt>
                <c:pt idx="4">
                  <c:v>60</c:v>
                </c:pt>
                <c:pt idx="5">
                  <c:v>55</c:v>
                </c:pt>
                <c:pt idx="6">
                  <c:v>50</c:v>
                </c:pt>
                <c:pt idx="7">
                  <c:v>45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3-E0B5-4569-A99F-DD380790E339}"/>
            </c:ext>
          </c:extLst>
        </c:ser>
        <c:dLbls>
          <c:showLegendKey val="0"/>
          <c:showVal val="0"/>
          <c:showCatName val="0"/>
          <c:showSerName val="0"/>
          <c:showPercent val="0"/>
          <c:showBubbleSize val="0"/>
        </c:dLbls>
        <c:axId val="1063340863"/>
        <c:axId val="1063337119"/>
      </c:scatterChart>
      <c:valAx>
        <c:axId val="10633408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Quanilty</a:t>
                </a:r>
                <a:r>
                  <a:rPr lang="en-US" baseline="0"/>
                  <a:t> of beans ,millions of LB</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37119"/>
        <c:crosses val="autoZero"/>
        <c:crossBetween val="midCat"/>
      </c:valAx>
      <c:valAx>
        <c:axId val="106333711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Beans</a:t>
                </a:r>
                <a:r>
                  <a:rPr lang="en-US" baseline="0"/>
                  <a:t> Price Per LB</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40863"/>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C. Market For Beans </a:t>
            </a:r>
            <a:endParaRPr lang="en-US"/>
          </a:p>
        </c:rich>
      </c:tx>
      <c:layout>
        <c:manualLayout>
          <c:xMode val="edge"/>
          <c:yMode val="edge"/>
          <c:x val="0.17120930760016728"/>
          <c:y val="5.007824726134585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9917898602595622"/>
          <c:y val="0.33897729889027028"/>
          <c:w val="0.64516884006100028"/>
          <c:h val="0.38965833218216145"/>
        </c:manualLayout>
      </c:layout>
      <c:scatterChart>
        <c:scatterStyle val="smoothMarker"/>
        <c:varyColors val="0"/>
        <c:ser>
          <c:idx val="0"/>
          <c:order val="0"/>
          <c:tx>
            <c:strRef>
              <c:f>'Problem 1'!$C$2</c:f>
              <c:strCache>
                <c:ptCount val="1"/>
                <c:pt idx="0">
                  <c:v>QD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1'!$C$3:$C$10</c:f>
              <c:numCache>
                <c:formatCode>General</c:formatCode>
                <c:ptCount val="8"/>
                <c:pt idx="0">
                  <c:v>50</c:v>
                </c:pt>
                <c:pt idx="1">
                  <c:v>45</c:v>
                </c:pt>
                <c:pt idx="2">
                  <c:v>40</c:v>
                </c:pt>
                <c:pt idx="3">
                  <c:v>35</c:v>
                </c:pt>
                <c:pt idx="4">
                  <c:v>30</c:v>
                </c:pt>
                <c:pt idx="5">
                  <c:v>25</c:v>
                </c:pt>
                <c:pt idx="6">
                  <c:v>20</c:v>
                </c:pt>
                <c:pt idx="7">
                  <c:v>15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0-CE4D-4CFC-8050-3441B7B3F849}"/>
            </c:ext>
          </c:extLst>
        </c:ser>
        <c:ser>
          <c:idx val="1"/>
          <c:order val="1"/>
          <c:tx>
            <c:strRef>
              <c:f>'Problem 1'!$D$2</c:f>
              <c:strCache>
                <c:ptCount val="1"/>
                <c:pt idx="0">
                  <c:v>QS</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1'!$D$3:$D$10</c:f>
              <c:numCache>
                <c:formatCode>General</c:formatCode>
                <c:ptCount val="8"/>
                <c:pt idx="0">
                  <c:v>20</c:v>
                </c:pt>
                <c:pt idx="1">
                  <c:v>25</c:v>
                </c:pt>
                <c:pt idx="2">
                  <c:v>30</c:v>
                </c:pt>
                <c:pt idx="3">
                  <c:v>35</c:v>
                </c:pt>
                <c:pt idx="4">
                  <c:v>40</c:v>
                </c:pt>
                <c:pt idx="5">
                  <c:v>45</c:v>
                </c:pt>
                <c:pt idx="6">
                  <c:v>50</c:v>
                </c:pt>
                <c:pt idx="7">
                  <c:v>55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1-CE4D-4CFC-8050-3441B7B3F849}"/>
            </c:ext>
          </c:extLst>
        </c:ser>
        <c:ser>
          <c:idx val="2"/>
          <c:order val="2"/>
          <c:tx>
            <c:strRef>
              <c:f>'Problem 1'!$F$2</c:f>
              <c:strCache>
                <c:ptCount val="1"/>
                <c:pt idx="0">
                  <c:v>New Qd↓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'Problem 1'!$F$3:$F$10</c:f>
              <c:numCache>
                <c:formatCode>General</c:formatCode>
                <c:ptCount val="8"/>
                <c:pt idx="0">
                  <c:v>20</c:v>
                </c:pt>
                <c:pt idx="1">
                  <c:v>15</c:v>
                </c:pt>
                <c:pt idx="2">
                  <c:v>10</c:v>
                </c:pt>
                <c:pt idx="3">
                  <c:v>5</c:v>
                </c:pt>
                <c:pt idx="4">
                  <c:v>0</c:v>
                </c:pt>
                <c:pt idx="5">
                  <c:v>0</c:v>
                </c:pt>
                <c:pt idx="6">
                  <c:v>0</c:v>
                </c:pt>
                <c:pt idx="7">
                  <c:v>0</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3-CE4D-4CFC-8050-3441B7B3F849}"/>
            </c:ext>
          </c:extLst>
        </c:ser>
        <c:dLbls>
          <c:showLegendKey val="0"/>
          <c:showVal val="0"/>
          <c:showCatName val="0"/>
          <c:showSerName val="0"/>
          <c:showPercent val="0"/>
          <c:showBubbleSize val="0"/>
        </c:dLbls>
        <c:axId val="1063340863"/>
        <c:axId val="1063337119"/>
      </c:scatterChart>
      <c:valAx>
        <c:axId val="10633408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Quanilty</a:t>
                </a:r>
                <a:r>
                  <a:rPr lang="en-US" baseline="0"/>
                  <a:t> of beans ,millions of LB</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37119"/>
        <c:crosses val="autoZero"/>
        <c:crossBetween val="midCat"/>
      </c:valAx>
      <c:valAx>
        <c:axId val="106333711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Beans</a:t>
                </a:r>
                <a:r>
                  <a:rPr lang="en-US" baseline="0"/>
                  <a:t> Price Per LB</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40863"/>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D. Market For Beans </a:t>
            </a:r>
            <a:endParaRPr lang="en-US"/>
          </a:p>
        </c:rich>
      </c:tx>
      <c:layout>
        <c:manualLayout>
          <c:xMode val="edge"/>
          <c:yMode val="edge"/>
          <c:x val="0.17120930760016728"/>
          <c:y val="5.007824726134585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9917898602595622"/>
          <c:y val="0.33897729889027028"/>
          <c:w val="0.64516884006100028"/>
          <c:h val="0.38965833218216145"/>
        </c:manualLayout>
      </c:layout>
      <c:scatterChart>
        <c:scatterStyle val="smoothMarker"/>
        <c:varyColors val="0"/>
        <c:ser>
          <c:idx val="0"/>
          <c:order val="0"/>
          <c:tx>
            <c:strRef>
              <c:f>'Problem 1'!$C$2</c:f>
              <c:strCache>
                <c:ptCount val="1"/>
                <c:pt idx="0">
                  <c:v>QD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1'!$C$3:$C$10</c:f>
              <c:numCache>
                <c:formatCode>General</c:formatCode>
                <c:ptCount val="8"/>
                <c:pt idx="0">
                  <c:v>50</c:v>
                </c:pt>
                <c:pt idx="1">
                  <c:v>45</c:v>
                </c:pt>
                <c:pt idx="2">
                  <c:v>40</c:v>
                </c:pt>
                <c:pt idx="3">
                  <c:v>35</c:v>
                </c:pt>
                <c:pt idx="4">
                  <c:v>30</c:v>
                </c:pt>
                <c:pt idx="5">
                  <c:v>25</c:v>
                </c:pt>
                <c:pt idx="6">
                  <c:v>20</c:v>
                </c:pt>
                <c:pt idx="7">
                  <c:v>15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0-1BE4-4BCD-BF1C-2DFF78D1F13D}"/>
            </c:ext>
          </c:extLst>
        </c:ser>
        <c:ser>
          <c:idx val="1"/>
          <c:order val="1"/>
          <c:tx>
            <c:strRef>
              <c:f>'Problem 1'!$D$2</c:f>
              <c:strCache>
                <c:ptCount val="1"/>
                <c:pt idx="0">
                  <c:v>QS</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1'!$D$3:$D$10</c:f>
              <c:numCache>
                <c:formatCode>General</c:formatCode>
                <c:ptCount val="8"/>
                <c:pt idx="0">
                  <c:v>20</c:v>
                </c:pt>
                <c:pt idx="1">
                  <c:v>25</c:v>
                </c:pt>
                <c:pt idx="2">
                  <c:v>30</c:v>
                </c:pt>
                <c:pt idx="3">
                  <c:v>35</c:v>
                </c:pt>
                <c:pt idx="4">
                  <c:v>40</c:v>
                </c:pt>
                <c:pt idx="5">
                  <c:v>45</c:v>
                </c:pt>
                <c:pt idx="6">
                  <c:v>50</c:v>
                </c:pt>
                <c:pt idx="7">
                  <c:v>55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1-1BE4-4BCD-BF1C-2DFF78D1F13D}"/>
            </c:ext>
          </c:extLst>
        </c:ser>
        <c:ser>
          <c:idx val="2"/>
          <c:order val="2"/>
          <c:tx>
            <c:strRef>
              <c:f>'Problem 1'!$G$2</c:f>
              <c:strCache>
                <c:ptCount val="1"/>
                <c:pt idx="0">
                  <c:v>New Qs↑</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'Problem 1'!$G$3:$G$10</c:f>
              <c:numCache>
                <c:formatCode>General</c:formatCode>
                <c:ptCount val="8"/>
                <c:pt idx="0">
                  <c:v>50</c:v>
                </c:pt>
                <c:pt idx="1">
                  <c:v>55</c:v>
                </c:pt>
                <c:pt idx="2">
                  <c:v>60</c:v>
                </c:pt>
                <c:pt idx="3">
                  <c:v>65</c:v>
                </c:pt>
                <c:pt idx="4">
                  <c:v>70</c:v>
                </c:pt>
                <c:pt idx="5">
                  <c:v>75</c:v>
                </c:pt>
                <c:pt idx="6">
                  <c:v>80</c:v>
                </c:pt>
                <c:pt idx="7">
                  <c:v>85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3-1BE4-4BCD-BF1C-2DFF78D1F13D}"/>
            </c:ext>
          </c:extLst>
        </c:ser>
        <c:dLbls>
          <c:showLegendKey val="0"/>
          <c:showVal val="0"/>
          <c:showCatName val="0"/>
          <c:showSerName val="0"/>
          <c:showPercent val="0"/>
          <c:showBubbleSize val="0"/>
        </c:dLbls>
        <c:axId val="1063340863"/>
        <c:axId val="1063337119"/>
      </c:scatterChart>
      <c:valAx>
        <c:axId val="10633408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Quanilty</a:t>
                </a:r>
                <a:r>
                  <a:rPr lang="en-US" baseline="0"/>
                  <a:t> of beans ,millions of LB</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37119"/>
        <c:crosses val="autoZero"/>
        <c:crossBetween val="midCat"/>
      </c:valAx>
      <c:valAx>
        <c:axId val="106333711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Beans</a:t>
                </a:r>
                <a:r>
                  <a:rPr lang="en-US" baseline="0"/>
                  <a:t> Price Per LB</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40863"/>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E. Market For Beans </a:t>
            </a:r>
            <a:endParaRPr lang="en-US"/>
          </a:p>
        </c:rich>
      </c:tx>
      <c:layout>
        <c:manualLayout>
          <c:xMode val="edge"/>
          <c:yMode val="edge"/>
          <c:x val="0.31742694663167104"/>
          <c:y val="6.4431462196257701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9917898602595622"/>
          <c:y val="0.33897729889027028"/>
          <c:w val="0.64516884006100028"/>
          <c:h val="0.38965833218216145"/>
        </c:manualLayout>
      </c:layout>
      <c:scatterChart>
        <c:scatterStyle val="smoothMarker"/>
        <c:varyColors val="0"/>
        <c:ser>
          <c:idx val="0"/>
          <c:order val="0"/>
          <c:tx>
            <c:strRef>
              <c:f>'Problem 1'!$C$2</c:f>
              <c:strCache>
                <c:ptCount val="1"/>
                <c:pt idx="0">
                  <c:v>QD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1'!$C$3:$C$10</c:f>
              <c:numCache>
                <c:formatCode>General</c:formatCode>
                <c:ptCount val="8"/>
                <c:pt idx="0">
                  <c:v>50</c:v>
                </c:pt>
                <c:pt idx="1">
                  <c:v>45</c:v>
                </c:pt>
                <c:pt idx="2">
                  <c:v>40</c:v>
                </c:pt>
                <c:pt idx="3">
                  <c:v>35</c:v>
                </c:pt>
                <c:pt idx="4">
                  <c:v>30</c:v>
                </c:pt>
                <c:pt idx="5">
                  <c:v>25</c:v>
                </c:pt>
                <c:pt idx="6">
                  <c:v>20</c:v>
                </c:pt>
                <c:pt idx="7">
                  <c:v>15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0-AFD7-46E7-9E37-63DC9E76A322}"/>
            </c:ext>
          </c:extLst>
        </c:ser>
        <c:ser>
          <c:idx val="1"/>
          <c:order val="1"/>
          <c:tx>
            <c:strRef>
              <c:f>'Problem 1'!$D$2</c:f>
              <c:strCache>
                <c:ptCount val="1"/>
                <c:pt idx="0">
                  <c:v>QS</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1'!$D$3:$D$10</c:f>
              <c:numCache>
                <c:formatCode>General</c:formatCode>
                <c:ptCount val="8"/>
                <c:pt idx="0">
                  <c:v>20</c:v>
                </c:pt>
                <c:pt idx="1">
                  <c:v>25</c:v>
                </c:pt>
                <c:pt idx="2">
                  <c:v>30</c:v>
                </c:pt>
                <c:pt idx="3">
                  <c:v>35</c:v>
                </c:pt>
                <c:pt idx="4">
                  <c:v>40</c:v>
                </c:pt>
                <c:pt idx="5">
                  <c:v>45</c:v>
                </c:pt>
                <c:pt idx="6">
                  <c:v>50</c:v>
                </c:pt>
                <c:pt idx="7">
                  <c:v>55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1-AFD7-46E7-9E37-63DC9E76A322}"/>
            </c:ext>
          </c:extLst>
        </c:ser>
        <c:ser>
          <c:idx val="2"/>
          <c:order val="2"/>
          <c:tx>
            <c:strRef>
              <c:f>'Problem 1'!$H$2</c:f>
              <c:strCache>
                <c:ptCount val="1"/>
                <c:pt idx="0">
                  <c:v>New Qs↓</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'Problem 1'!$H$3:$H$10</c:f>
              <c:numCache>
                <c:formatCode>General</c:formatCode>
                <c:ptCount val="8"/>
                <c:pt idx="0">
                  <c:v>0</c:v>
                </c:pt>
                <c:pt idx="1">
                  <c:v>0</c:v>
                </c:pt>
                <c:pt idx="2">
                  <c:v>0</c:v>
                </c:pt>
                <c:pt idx="3">
                  <c:v>5</c:v>
                </c:pt>
                <c:pt idx="4">
                  <c:v>10</c:v>
                </c:pt>
                <c:pt idx="5">
                  <c:v>15</c:v>
                </c:pt>
                <c:pt idx="6">
                  <c:v>20</c:v>
                </c:pt>
                <c:pt idx="7">
                  <c:v>25</c:v>
                </c:pt>
              </c:numCache>
            </c:numRef>
          </c:xVal>
          <c:yVal>
            <c:numRef>
              <c:f>'Problem 1'!$B$3:$B$10</c:f>
              <c:numCache>
                <c:formatCode>"$"#,##0_);[Red]\("$"#,##0\)</c:formatCode>
                <c:ptCount val="8"/>
                <c:pt idx="0">
                  <c:v>5</c:v>
                </c:pt>
                <c:pt idx="1">
                  <c:v>6</c:v>
                </c:pt>
                <c:pt idx="2">
                  <c:v>7</c:v>
                </c:pt>
                <c:pt idx="3">
                  <c:v>8</c:v>
                </c:pt>
                <c:pt idx="4">
                  <c:v>9</c:v>
                </c:pt>
                <c:pt idx="5">
                  <c:v>10</c:v>
                </c:pt>
                <c:pt idx="6">
                  <c:v>11</c:v>
                </c:pt>
                <c:pt idx="7">
                  <c:v>12</c:v>
                </c:pt>
              </c:numCache>
            </c:numRef>
          </c:yVal>
          <c:smooth val="1"/>
          <c:extLst>
            <c:ext xmlns:c16="http://schemas.microsoft.com/office/drawing/2014/chart" uri="{C3380CC4-5D6E-409C-BE32-E72D297353CC}">
              <c16:uniqueId val="{00000003-AFD7-46E7-9E37-63DC9E76A322}"/>
            </c:ext>
          </c:extLst>
        </c:ser>
        <c:dLbls>
          <c:showLegendKey val="0"/>
          <c:showVal val="0"/>
          <c:showCatName val="0"/>
          <c:showSerName val="0"/>
          <c:showPercent val="0"/>
          <c:showBubbleSize val="0"/>
        </c:dLbls>
        <c:axId val="1063340863"/>
        <c:axId val="1063337119"/>
      </c:scatterChart>
      <c:valAx>
        <c:axId val="10633408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Quanilty</a:t>
                </a:r>
                <a:r>
                  <a:rPr lang="en-US" baseline="0"/>
                  <a:t> of beans ,millions of LB</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37119"/>
        <c:crosses val="autoZero"/>
        <c:crossBetween val="midCat"/>
      </c:valAx>
      <c:valAx>
        <c:axId val="106333711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Beans</a:t>
                </a:r>
                <a:r>
                  <a:rPr lang="en-US" baseline="0"/>
                  <a:t> Price Per LB</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3340863"/>
        <c:crosses val="autoZero"/>
        <c:crossBetween val="midCa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Market for Good</a:t>
            </a:r>
          </a:p>
        </c:rich>
      </c:tx>
      <c:overlay val="0"/>
    </c:title>
    <c:autoTitleDeleted val="0"/>
    <c:plotArea>
      <c:layout/>
      <c:scatterChart>
        <c:scatterStyle val="smoothMarker"/>
        <c:varyColors val="0"/>
        <c:ser>
          <c:idx val="0"/>
          <c:order val="0"/>
          <c:tx>
            <c:strRef>
              <c:f>'Problem 2'!$D$2</c:f>
              <c:strCache>
                <c:ptCount val="1"/>
                <c:pt idx="0">
                  <c:v>QD</c:v>
                </c:pt>
              </c:strCache>
            </c:strRef>
          </c:tx>
          <c:xVal>
            <c:numRef>
              <c:f>'Problem 2'!$D$3:$D$12</c:f>
              <c:numCache>
                <c:formatCode>General</c:formatCode>
                <c:ptCount val="10"/>
                <c:pt idx="0">
                  <c:v>585</c:v>
                </c:pt>
                <c:pt idx="1">
                  <c:v>635</c:v>
                </c:pt>
                <c:pt idx="2">
                  <c:v>665</c:v>
                </c:pt>
                <c:pt idx="3">
                  <c:v>695</c:v>
                </c:pt>
                <c:pt idx="4">
                  <c:v>705</c:v>
                </c:pt>
                <c:pt idx="5">
                  <c:v>730</c:v>
                </c:pt>
                <c:pt idx="6">
                  <c:v>750</c:v>
                </c:pt>
                <c:pt idx="7">
                  <c:v>780</c:v>
                </c:pt>
                <c:pt idx="8">
                  <c:v>830</c:v>
                </c:pt>
                <c:pt idx="9">
                  <c:v>930</c:v>
                </c:pt>
              </c:numCache>
            </c:numRef>
          </c:xVal>
          <c:yVal>
            <c:numRef>
              <c:f>'Problem 2'!$C$3:$C$12</c:f>
              <c:numCache>
                <c:formatCode>"$"#,##0_);[Red]\("$"#,##0\)</c:formatCode>
                <c:ptCount val="10"/>
                <c:pt idx="0">
                  <c:v>13</c:v>
                </c:pt>
                <c:pt idx="1">
                  <c:v>12</c:v>
                </c:pt>
                <c:pt idx="2">
                  <c:v>11</c:v>
                </c:pt>
                <c:pt idx="3">
                  <c:v>10</c:v>
                </c:pt>
                <c:pt idx="4">
                  <c:v>9</c:v>
                </c:pt>
                <c:pt idx="5">
                  <c:v>8</c:v>
                </c:pt>
                <c:pt idx="6">
                  <c:v>7</c:v>
                </c:pt>
                <c:pt idx="7">
                  <c:v>6</c:v>
                </c:pt>
                <c:pt idx="8">
                  <c:v>5</c:v>
                </c:pt>
                <c:pt idx="9">
                  <c:v>4</c:v>
                </c:pt>
              </c:numCache>
            </c:numRef>
          </c:yVal>
          <c:smooth val="1"/>
          <c:extLst>
            <c:ext xmlns:c16="http://schemas.microsoft.com/office/drawing/2014/chart" uri="{C3380CC4-5D6E-409C-BE32-E72D297353CC}">
              <c16:uniqueId val="{00000000-15EE-4124-8DC7-3C7D8F604C7C}"/>
            </c:ext>
          </c:extLst>
        </c:ser>
        <c:ser>
          <c:idx val="1"/>
          <c:order val="1"/>
          <c:tx>
            <c:strRef>
              <c:f>'Problem 2'!$E$2</c:f>
              <c:strCache>
                <c:ptCount val="1"/>
                <c:pt idx="0">
                  <c:v>QS</c:v>
                </c:pt>
              </c:strCache>
            </c:strRef>
          </c:tx>
          <c:xVal>
            <c:numRef>
              <c:f>'Problem 2'!$E$3:$E$12</c:f>
              <c:numCache>
                <c:formatCode>General</c:formatCode>
                <c:ptCount val="10"/>
                <c:pt idx="0">
                  <c:v>1305</c:v>
                </c:pt>
                <c:pt idx="1">
                  <c:v>1130</c:v>
                </c:pt>
                <c:pt idx="2">
                  <c:v>980</c:v>
                </c:pt>
                <c:pt idx="3">
                  <c:v>930</c:v>
                </c:pt>
                <c:pt idx="4">
                  <c:v>840</c:v>
                </c:pt>
                <c:pt idx="5">
                  <c:v>730</c:v>
                </c:pt>
                <c:pt idx="6">
                  <c:v>630</c:v>
                </c:pt>
                <c:pt idx="7">
                  <c:v>480</c:v>
                </c:pt>
                <c:pt idx="8">
                  <c:v>360</c:v>
                </c:pt>
                <c:pt idx="9">
                  <c:v>260</c:v>
                </c:pt>
              </c:numCache>
            </c:numRef>
          </c:xVal>
          <c:yVal>
            <c:numRef>
              <c:f>'Problem 2'!$C$3:$C$12</c:f>
              <c:numCache>
                <c:formatCode>"$"#,##0_);[Red]\("$"#,##0\)</c:formatCode>
                <c:ptCount val="10"/>
                <c:pt idx="0">
                  <c:v>13</c:v>
                </c:pt>
                <c:pt idx="1">
                  <c:v>12</c:v>
                </c:pt>
                <c:pt idx="2">
                  <c:v>11</c:v>
                </c:pt>
                <c:pt idx="3">
                  <c:v>10</c:v>
                </c:pt>
                <c:pt idx="4">
                  <c:v>9</c:v>
                </c:pt>
                <c:pt idx="5">
                  <c:v>8</c:v>
                </c:pt>
                <c:pt idx="6">
                  <c:v>7</c:v>
                </c:pt>
                <c:pt idx="7">
                  <c:v>6</c:v>
                </c:pt>
                <c:pt idx="8">
                  <c:v>5</c:v>
                </c:pt>
                <c:pt idx="9">
                  <c:v>4</c:v>
                </c:pt>
              </c:numCache>
            </c:numRef>
          </c:yVal>
          <c:smooth val="1"/>
          <c:extLst>
            <c:ext xmlns:c16="http://schemas.microsoft.com/office/drawing/2014/chart" uri="{C3380CC4-5D6E-409C-BE32-E72D297353CC}">
              <c16:uniqueId val="{00000002-15EE-4124-8DC7-3C7D8F604C7C}"/>
            </c:ext>
          </c:extLst>
        </c:ser>
        <c:dLbls>
          <c:showLegendKey val="0"/>
          <c:showVal val="0"/>
          <c:showCatName val="0"/>
          <c:showSerName val="0"/>
          <c:showPercent val="0"/>
          <c:showBubbleSize val="0"/>
        </c:dLbls>
        <c:axId val="418494104"/>
        <c:axId val="1"/>
      </c:scatterChart>
      <c:valAx>
        <c:axId val="418494104"/>
        <c:scaling>
          <c:orientation val="minMax"/>
        </c:scaling>
        <c:delete val="0"/>
        <c:axPos val="b"/>
        <c:majorGridlines>
          <c:spPr>
            <a:ln w="9525" cap="flat" cmpd="sng" algn="ctr">
              <a:solidFill>
                <a:schemeClr val="tx1">
                  <a:lumMod val="15000"/>
                  <a:lumOff val="85000"/>
                </a:schemeClr>
              </a:solidFill>
              <a:round/>
            </a:ln>
            <a:effectLst/>
          </c:spPr>
        </c:majorGridlines>
        <c:title>
          <c:tx>
            <c:rich>
              <a:bodyPr/>
              <a:lstStyle/>
              <a:p>
                <a:pPr>
                  <a:defRPr/>
                </a:pPr>
                <a:r>
                  <a:rPr lang="en-US"/>
                  <a:t>Quantity</a:t>
                </a:r>
                <a:r>
                  <a:rPr lang="en-US" baseline="0"/>
                  <a:t> of Good</a:t>
                </a:r>
                <a:endParaRPr lang="en-US"/>
              </a:p>
            </c:rich>
          </c:tx>
          <c:overlay val="0"/>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spPr>
            <a:ln w="9525" cap="flat" cmpd="sng" algn="ctr">
              <a:solidFill>
                <a:schemeClr val="tx1">
                  <a:lumMod val="15000"/>
                  <a:lumOff val="85000"/>
                </a:schemeClr>
              </a:solidFill>
              <a:round/>
            </a:ln>
            <a:effectLst/>
          </c:spPr>
        </c:majorGridlines>
        <c:title>
          <c:tx>
            <c:rich>
              <a:bodyPr/>
              <a:lstStyle/>
              <a:p>
                <a:pPr>
                  <a:defRPr/>
                </a:pPr>
                <a:r>
                  <a:rPr lang="en-US"/>
                  <a:t>Price</a:t>
                </a:r>
              </a:p>
            </c:rich>
          </c:tx>
          <c:overlay val="0"/>
        </c:title>
        <c:numFmt formatCode="&quot;$&quot;#,##0_);[Red]\(&quot;$&quot;#,##0\)"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18494104"/>
        <c:crosses val="autoZero"/>
        <c:crossBetween val="midCat"/>
      </c:valAx>
      <c:spPr>
        <a:noFill/>
        <a:ln w="25400">
          <a:noFill/>
        </a:ln>
      </c:spPr>
    </c:plotArea>
    <c:legend>
      <c:legendPos val="t"/>
      <c:overlay val="0"/>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400" b="0" i="0" u="none" strike="noStrike" baseline="0">
              <a:solidFill>
                <a:srgbClr val="333333"/>
              </a:solidFill>
              <a:latin typeface="Calibri"/>
              <a:ea typeface="Calibri"/>
              <a:cs typeface="Calibri"/>
            </a:defRPr>
          </a:pPr>
          <a:endParaRPr lang="en-US"/>
        </a:p>
      </c:txPr>
    </c:title>
    <c:autoTitleDeleted val="0"/>
    <c:plotArea>
      <c:layout/>
      <c:scatterChart>
        <c:scatterStyle val="smoothMarker"/>
        <c:varyColors val="0"/>
        <c:dLbls>
          <c:showLegendKey val="0"/>
          <c:showVal val="0"/>
          <c:showCatName val="0"/>
          <c:showSerName val="0"/>
          <c:showPercent val="0"/>
          <c:showBubbleSize val="0"/>
        </c:dLbls>
        <c:axId val="418495088"/>
        <c:axId val="1"/>
      </c:scatterChart>
      <c:valAx>
        <c:axId val="418495088"/>
        <c:scaling>
          <c:orientation val="minMax"/>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18495088"/>
        <c:crosses val="autoZero"/>
        <c:crossBetween val="midCat"/>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Market</a:t>
            </a:r>
            <a:r>
              <a:rPr lang="en-US" baseline="0"/>
              <a:t> For Corn</a:t>
            </a:r>
            <a:endParaRPr lang="en-US"/>
          </a:p>
        </c:rich>
      </c:tx>
      <c:layout>
        <c:manualLayout>
          <c:xMode val="edge"/>
          <c:yMode val="edge"/>
          <c:x val="0.43763963729092253"/>
          <c:y val="1.923076923076923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049653880984174"/>
          <c:y val="0.13654039866638293"/>
          <c:w val="0.83752283090865631"/>
          <c:h val="0.75742551411842762"/>
        </c:manualLayout>
      </c:layout>
      <c:scatterChart>
        <c:scatterStyle val="smoothMarker"/>
        <c:varyColors val="0"/>
        <c:ser>
          <c:idx val="0"/>
          <c:order val="0"/>
          <c:tx>
            <c:strRef>
              <c:f>'Problem 3'!$C$2:$C$3</c:f>
              <c:strCache>
                <c:ptCount val="2"/>
                <c:pt idx="1">
                  <c:v>Quantity Demanded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'Problem 3'!$C$4:$C$10</c:f>
              <c:numCache>
                <c:formatCode>General</c:formatCode>
                <c:ptCount val="7"/>
                <c:pt idx="0">
                  <c:v>9</c:v>
                </c:pt>
                <c:pt idx="1">
                  <c:v>8</c:v>
                </c:pt>
                <c:pt idx="2">
                  <c:v>7</c:v>
                </c:pt>
                <c:pt idx="3">
                  <c:v>6</c:v>
                </c:pt>
                <c:pt idx="4">
                  <c:v>5</c:v>
                </c:pt>
                <c:pt idx="5">
                  <c:v>4</c:v>
                </c:pt>
                <c:pt idx="6">
                  <c:v>3</c:v>
                </c:pt>
              </c:numCache>
            </c:numRef>
          </c:xVal>
          <c:yVal>
            <c:numRef>
              <c:f>'Problem 3'!$B$4:$B$10</c:f>
              <c:numCache>
                <c:formatCode>"$"#,##0.00_);[Red]\("$"#,##0.00\)</c:formatCode>
                <c:ptCount val="7"/>
                <c:pt idx="0">
                  <c:v>3</c:v>
                </c:pt>
                <c:pt idx="1">
                  <c:v>4</c:v>
                </c:pt>
                <c:pt idx="2">
                  <c:v>5</c:v>
                </c:pt>
                <c:pt idx="3">
                  <c:v>6</c:v>
                </c:pt>
                <c:pt idx="4">
                  <c:v>7</c:v>
                </c:pt>
                <c:pt idx="5">
                  <c:v>8</c:v>
                </c:pt>
                <c:pt idx="6">
                  <c:v>9</c:v>
                </c:pt>
              </c:numCache>
            </c:numRef>
          </c:yVal>
          <c:smooth val="1"/>
          <c:extLst>
            <c:ext xmlns:c16="http://schemas.microsoft.com/office/drawing/2014/chart" uri="{C3380CC4-5D6E-409C-BE32-E72D297353CC}">
              <c16:uniqueId val="{00000000-7B55-4BCB-B2D6-DDFFC352EDD5}"/>
            </c:ext>
          </c:extLst>
        </c:ser>
        <c:ser>
          <c:idx val="1"/>
          <c:order val="1"/>
          <c:tx>
            <c:strRef>
              <c:f>'Problem 3'!$D$3</c:f>
              <c:strCache>
                <c:ptCount val="1"/>
                <c:pt idx="0">
                  <c:v>Quantity Supplied</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'Problem 3'!$D$4:$D$10</c:f>
              <c:numCache>
                <c:formatCode>General</c:formatCode>
                <c:ptCount val="7"/>
                <c:pt idx="0">
                  <c:v>3</c:v>
                </c:pt>
                <c:pt idx="1">
                  <c:v>4</c:v>
                </c:pt>
                <c:pt idx="2">
                  <c:v>5</c:v>
                </c:pt>
                <c:pt idx="3">
                  <c:v>6</c:v>
                </c:pt>
                <c:pt idx="4">
                  <c:v>7</c:v>
                </c:pt>
                <c:pt idx="5">
                  <c:v>8</c:v>
                </c:pt>
                <c:pt idx="6">
                  <c:v>9</c:v>
                </c:pt>
              </c:numCache>
            </c:numRef>
          </c:xVal>
          <c:yVal>
            <c:numRef>
              <c:f>'Problem 3'!$B$4:$B$10</c:f>
              <c:numCache>
                <c:formatCode>"$"#,##0.00_);[Red]\("$"#,##0.00\)</c:formatCode>
                <c:ptCount val="7"/>
                <c:pt idx="0">
                  <c:v>3</c:v>
                </c:pt>
                <c:pt idx="1">
                  <c:v>4</c:v>
                </c:pt>
                <c:pt idx="2">
                  <c:v>5</c:v>
                </c:pt>
                <c:pt idx="3">
                  <c:v>6</c:v>
                </c:pt>
                <c:pt idx="4">
                  <c:v>7</c:v>
                </c:pt>
                <c:pt idx="5">
                  <c:v>8</c:v>
                </c:pt>
                <c:pt idx="6">
                  <c:v>9</c:v>
                </c:pt>
              </c:numCache>
            </c:numRef>
          </c:yVal>
          <c:smooth val="1"/>
          <c:extLst>
            <c:ext xmlns:c16="http://schemas.microsoft.com/office/drawing/2014/chart" uri="{C3380CC4-5D6E-409C-BE32-E72D297353CC}">
              <c16:uniqueId val="{00000002-7B55-4BCB-B2D6-DDFFC352EDD5}"/>
            </c:ext>
          </c:extLst>
        </c:ser>
        <c:ser>
          <c:idx val="2"/>
          <c:order val="2"/>
          <c:tx>
            <c:strRef>
              <c:f>'Problem 3'!$B$14</c:f>
              <c:strCache>
                <c:ptCount val="1"/>
                <c:pt idx="0">
                  <c:v>Equilibrium</c:v>
                </c:pt>
              </c:strCache>
            </c:strRef>
          </c:tx>
          <c:spPr>
            <a:ln w="19050" cap="rnd">
              <a:noFill/>
              <a:round/>
            </a:ln>
            <a:effectLst/>
          </c:spPr>
          <c:marker>
            <c:symbol val="circle"/>
            <c:size val="10"/>
            <c:spPr>
              <a:solidFill>
                <a:schemeClr val="accent3"/>
              </a:solidFill>
              <a:ln w="9525">
                <a:solidFill>
                  <a:schemeClr val="accent3"/>
                </a:solidFill>
              </a:ln>
              <a:effectLst/>
            </c:spPr>
          </c:marker>
          <c:dLbls>
            <c:dLbl>
              <c:idx val="0"/>
              <c:layout>
                <c:manualLayout>
                  <c:x val="-5.269358015607558E-2"/>
                  <c:y val="0.12820525439127789"/>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r>
                      <a:rPr lang="en-US"/>
                      <a:t>6, </a:t>
                    </a:r>
                    <a:fld id="{25F6A9FF-E130-4584-829F-95CFC4AAF2F2}" type="YVALUE">
                      <a:rPr lang="en-US"/>
                      <a:pPr>
                        <a:defRPr/>
                      </a:pPr>
                      <a:t>[Y VALUE]</a:t>
                    </a:fld>
                    <a:endParaRPr lang="en-US"/>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layout>
                    <c:manualLayout>
                      <c:w val="9.9354838709677415E-2"/>
                      <c:h val="5.7644356955380567E-2"/>
                    </c:manualLayout>
                  </c15:layout>
                  <c15:dlblFieldTable/>
                  <c15:showDataLabelsRange val="0"/>
                </c:ext>
                <c:ext xmlns:c16="http://schemas.microsoft.com/office/drawing/2014/chart" uri="{C3380CC4-5D6E-409C-BE32-E72D297353CC}">
                  <c16:uniqueId val="{00000004-7B55-4BCB-B2D6-DDFFC352EDD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'Problem 3'!$C$16</c:f>
              <c:numCache>
                <c:formatCode>General</c:formatCode>
                <c:ptCount val="1"/>
                <c:pt idx="0">
                  <c:v>6</c:v>
                </c:pt>
              </c:numCache>
            </c:numRef>
          </c:xVal>
          <c:yVal>
            <c:numRef>
              <c:f>'Problem 3'!$C$15</c:f>
              <c:numCache>
                <c:formatCode>"$"#,##0.00_);[Red]\("$"#,##0.00\)</c:formatCode>
                <c:ptCount val="1"/>
                <c:pt idx="0">
                  <c:v>6</c:v>
                </c:pt>
              </c:numCache>
            </c:numRef>
          </c:yVal>
          <c:smooth val="1"/>
          <c:extLst>
            <c:ext xmlns:c16="http://schemas.microsoft.com/office/drawing/2014/chart" uri="{C3380CC4-5D6E-409C-BE32-E72D297353CC}">
              <c16:uniqueId val="{00000003-7B55-4BCB-B2D6-DDFFC352EDD5}"/>
            </c:ext>
          </c:extLst>
        </c:ser>
        <c:ser>
          <c:idx val="3"/>
          <c:order val="3"/>
          <c:tx>
            <c:strRef>
              <c:f>'Problem 3'!$B$19</c:f>
              <c:strCache>
                <c:ptCount val="1"/>
                <c:pt idx="0">
                  <c:v>Price Floor</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'Problem 3'!$B$26:$B$27</c:f>
              <c:numCache>
                <c:formatCode>General</c:formatCode>
                <c:ptCount val="2"/>
                <c:pt idx="0">
                  <c:v>7</c:v>
                </c:pt>
                <c:pt idx="1">
                  <c:v>5</c:v>
                </c:pt>
              </c:numCache>
            </c:numRef>
          </c:xVal>
          <c:yVal>
            <c:numRef>
              <c:f>'Problem 3'!$C$26:$C$27</c:f>
              <c:numCache>
                <c:formatCode>_("$"* #,##0.00_);_("$"* \(#,##0.00\);_("$"* "-"??_);_(@_)</c:formatCode>
                <c:ptCount val="2"/>
                <c:pt idx="0" formatCode="&quot;$&quot;#,##0.00_);[Red]\(&quot;$&quot;#,##0.00\)">
                  <c:v>7</c:v>
                </c:pt>
                <c:pt idx="1">
                  <c:v>7</c:v>
                </c:pt>
              </c:numCache>
            </c:numRef>
          </c:yVal>
          <c:smooth val="1"/>
          <c:extLst>
            <c:ext xmlns:c16="http://schemas.microsoft.com/office/drawing/2014/chart" uri="{C3380CC4-5D6E-409C-BE32-E72D297353CC}">
              <c16:uniqueId val="{00000005-7B55-4BCB-B2D6-DDFFC352EDD5}"/>
            </c:ext>
          </c:extLst>
        </c:ser>
        <c:dLbls>
          <c:showLegendKey val="0"/>
          <c:showVal val="0"/>
          <c:showCatName val="0"/>
          <c:showSerName val="0"/>
          <c:showPercent val="0"/>
          <c:showBubbleSize val="0"/>
        </c:dLbls>
        <c:axId val="1582414815"/>
        <c:axId val="1582420639"/>
      </c:scatterChart>
      <c:valAx>
        <c:axId val="1582414815"/>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Qauntity</a:t>
                </a:r>
                <a:r>
                  <a:rPr lang="en-US" baseline="0"/>
                  <a:t> of Brushels in millions </a:t>
                </a:r>
                <a:endParaRPr lang="en-US"/>
              </a:p>
            </c:rich>
          </c:tx>
          <c:layout>
            <c:manualLayout>
              <c:xMode val="edge"/>
              <c:yMode val="edge"/>
              <c:x val="0.42221957810829203"/>
              <c:y val="0.9427514485217649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2420639"/>
        <c:crosses val="autoZero"/>
        <c:crossBetween val="midCat"/>
      </c:valAx>
      <c:valAx>
        <c:axId val="158242063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Price</a:t>
                </a:r>
                <a:r>
                  <a:rPr lang="en-US" baseline="0"/>
                  <a:t> of Brushels of Corn </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00_);[Red]\(&quot;$&quot;#,##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2414815"/>
        <c:crosses val="autoZero"/>
        <c:crossBetween val="midCat"/>
      </c:valAx>
      <c:spPr>
        <a:noFill/>
        <a:ln>
          <a:noFill/>
        </a:ln>
        <a:effectLst/>
      </c:spPr>
    </c:plotArea>
    <c:legend>
      <c:legendPos val="t"/>
      <c:layout>
        <c:manualLayout>
          <c:xMode val="edge"/>
          <c:yMode val="edge"/>
          <c:x val="0.1193724117818606"/>
          <c:y val="8.368221660971624E-2"/>
          <c:w val="0.87837169483838551"/>
          <c:h val="5.408691701998789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Australian</a:t>
            </a:r>
            <a:r>
              <a:rPr lang="en-US" baseline="0"/>
              <a:t> Aggregate Demand and Aggregate Supply </a:t>
            </a:r>
            <a:endParaRPr lang="en-US"/>
          </a:p>
        </c:rich>
      </c:tx>
      <c:overlay val="0"/>
    </c:title>
    <c:autoTitleDeleted val="0"/>
    <c:plotArea>
      <c:layout/>
      <c:scatterChart>
        <c:scatterStyle val="smoothMarker"/>
        <c:varyColors val="0"/>
        <c:ser>
          <c:idx val="0"/>
          <c:order val="0"/>
          <c:tx>
            <c:strRef>
              <c:f>'Problem 4A'!$C$2</c:f>
              <c:strCache>
                <c:ptCount val="1"/>
                <c:pt idx="0">
                  <c:v>AD</c:v>
                </c:pt>
              </c:strCache>
            </c:strRef>
          </c:tx>
          <c:marker>
            <c:symbol val="none"/>
          </c:marker>
          <c:xVal>
            <c:numRef>
              <c:f>'Problem 4A'!$C$3:$C$9</c:f>
              <c:numCache>
                <c:formatCode>General</c:formatCode>
                <c:ptCount val="7"/>
                <c:pt idx="0">
                  <c:v>680</c:v>
                </c:pt>
                <c:pt idx="1">
                  <c:v>670</c:v>
                </c:pt>
                <c:pt idx="2">
                  <c:v>660</c:v>
                </c:pt>
                <c:pt idx="3">
                  <c:v>650</c:v>
                </c:pt>
                <c:pt idx="4">
                  <c:v>640</c:v>
                </c:pt>
                <c:pt idx="5">
                  <c:v>630</c:v>
                </c:pt>
                <c:pt idx="6">
                  <c:v>620</c:v>
                </c:pt>
              </c:numCache>
            </c:numRef>
          </c:xVal>
          <c:yVal>
            <c:numRef>
              <c:f>'Problem 4A'!$B$3:$B$9</c:f>
              <c:numCache>
                <c:formatCode>General</c:formatCode>
                <c:ptCount val="7"/>
                <c:pt idx="0">
                  <c:v>130</c:v>
                </c:pt>
                <c:pt idx="1">
                  <c:v>140</c:v>
                </c:pt>
                <c:pt idx="2">
                  <c:v>150</c:v>
                </c:pt>
                <c:pt idx="3">
                  <c:v>160</c:v>
                </c:pt>
                <c:pt idx="4">
                  <c:v>170</c:v>
                </c:pt>
                <c:pt idx="5">
                  <c:v>180</c:v>
                </c:pt>
                <c:pt idx="6">
                  <c:v>190</c:v>
                </c:pt>
              </c:numCache>
            </c:numRef>
          </c:yVal>
          <c:smooth val="1"/>
          <c:extLst>
            <c:ext xmlns:c16="http://schemas.microsoft.com/office/drawing/2014/chart" uri="{C3380CC4-5D6E-409C-BE32-E72D297353CC}">
              <c16:uniqueId val="{00000000-93D6-4C5A-93C6-4A127E682C12}"/>
            </c:ext>
          </c:extLst>
        </c:ser>
        <c:ser>
          <c:idx val="1"/>
          <c:order val="1"/>
          <c:tx>
            <c:strRef>
              <c:f>'Problem 4A'!$D$2</c:f>
              <c:strCache>
                <c:ptCount val="1"/>
                <c:pt idx="0">
                  <c:v>AS</c:v>
                </c:pt>
              </c:strCache>
            </c:strRef>
          </c:tx>
          <c:marker>
            <c:symbol val="none"/>
          </c:marker>
          <c:xVal>
            <c:numRef>
              <c:f>'Problem 4A'!$D$3:$D$9</c:f>
              <c:numCache>
                <c:formatCode>General</c:formatCode>
                <c:ptCount val="7"/>
                <c:pt idx="0">
                  <c:v>580</c:v>
                </c:pt>
                <c:pt idx="1">
                  <c:v>620</c:v>
                </c:pt>
                <c:pt idx="2">
                  <c:v>660</c:v>
                </c:pt>
                <c:pt idx="3">
                  <c:v>690</c:v>
                </c:pt>
                <c:pt idx="4">
                  <c:v>740</c:v>
                </c:pt>
                <c:pt idx="5">
                  <c:v>760</c:v>
                </c:pt>
                <c:pt idx="6">
                  <c:v>770</c:v>
                </c:pt>
              </c:numCache>
            </c:numRef>
          </c:xVal>
          <c:yVal>
            <c:numRef>
              <c:f>'Problem 4A'!$B$3:$B$9</c:f>
              <c:numCache>
                <c:formatCode>General</c:formatCode>
                <c:ptCount val="7"/>
                <c:pt idx="0">
                  <c:v>130</c:v>
                </c:pt>
                <c:pt idx="1">
                  <c:v>140</c:v>
                </c:pt>
                <c:pt idx="2">
                  <c:v>150</c:v>
                </c:pt>
                <c:pt idx="3">
                  <c:v>160</c:v>
                </c:pt>
                <c:pt idx="4">
                  <c:v>170</c:v>
                </c:pt>
                <c:pt idx="5">
                  <c:v>180</c:v>
                </c:pt>
                <c:pt idx="6">
                  <c:v>190</c:v>
                </c:pt>
              </c:numCache>
            </c:numRef>
          </c:yVal>
          <c:smooth val="1"/>
          <c:extLst>
            <c:ext xmlns:c16="http://schemas.microsoft.com/office/drawing/2014/chart" uri="{C3380CC4-5D6E-409C-BE32-E72D297353CC}">
              <c16:uniqueId val="{00000002-93D6-4C5A-93C6-4A127E682C12}"/>
            </c:ext>
          </c:extLst>
        </c:ser>
        <c:ser>
          <c:idx val="2"/>
          <c:order val="2"/>
          <c:tx>
            <c:strRef>
              <c:f>'Problem 4A'!$F$2</c:f>
              <c:strCache>
                <c:ptCount val="1"/>
                <c:pt idx="0">
                  <c:v>New AD</c:v>
                </c:pt>
              </c:strCache>
            </c:strRef>
          </c:tx>
          <c:marker>
            <c:symbol val="none"/>
          </c:marker>
          <c:xVal>
            <c:numRef>
              <c:f>'Problem 4A'!$F$3:$F$9</c:f>
              <c:numCache>
                <c:formatCode>General</c:formatCode>
                <c:ptCount val="7"/>
                <c:pt idx="0">
                  <c:v>720</c:v>
                </c:pt>
                <c:pt idx="1">
                  <c:v>710</c:v>
                </c:pt>
                <c:pt idx="2">
                  <c:v>700</c:v>
                </c:pt>
                <c:pt idx="3">
                  <c:v>690</c:v>
                </c:pt>
                <c:pt idx="4">
                  <c:v>680</c:v>
                </c:pt>
                <c:pt idx="5">
                  <c:v>670</c:v>
                </c:pt>
                <c:pt idx="6">
                  <c:v>660</c:v>
                </c:pt>
              </c:numCache>
            </c:numRef>
          </c:xVal>
          <c:yVal>
            <c:numRef>
              <c:f>'Problem 4A'!$B$3:$B$9</c:f>
              <c:numCache>
                <c:formatCode>General</c:formatCode>
                <c:ptCount val="7"/>
                <c:pt idx="0">
                  <c:v>130</c:v>
                </c:pt>
                <c:pt idx="1">
                  <c:v>140</c:v>
                </c:pt>
                <c:pt idx="2">
                  <c:v>150</c:v>
                </c:pt>
                <c:pt idx="3">
                  <c:v>160</c:v>
                </c:pt>
                <c:pt idx="4">
                  <c:v>170</c:v>
                </c:pt>
                <c:pt idx="5">
                  <c:v>180</c:v>
                </c:pt>
                <c:pt idx="6">
                  <c:v>190</c:v>
                </c:pt>
              </c:numCache>
            </c:numRef>
          </c:yVal>
          <c:smooth val="1"/>
          <c:extLst>
            <c:ext xmlns:c16="http://schemas.microsoft.com/office/drawing/2014/chart" uri="{C3380CC4-5D6E-409C-BE32-E72D297353CC}">
              <c16:uniqueId val="{00000003-93D6-4C5A-93C6-4A127E682C12}"/>
            </c:ext>
          </c:extLst>
        </c:ser>
        <c:ser>
          <c:idx val="3"/>
          <c:order val="3"/>
          <c:tx>
            <c:v>Initial Equilibrium</c:v>
          </c:tx>
          <c:spPr>
            <a:ln>
              <a:noFill/>
            </a:ln>
          </c:spPr>
          <c:marker>
            <c:symbol val="square"/>
            <c:size val="5"/>
          </c:marker>
          <c:xVal>
            <c:numRef>
              <c:f>'Problem 4A'!$C$5</c:f>
              <c:numCache>
                <c:formatCode>General</c:formatCode>
                <c:ptCount val="1"/>
                <c:pt idx="0">
                  <c:v>660</c:v>
                </c:pt>
              </c:numCache>
            </c:numRef>
          </c:xVal>
          <c:yVal>
            <c:numRef>
              <c:f>'Problem 4A'!$B$5</c:f>
              <c:numCache>
                <c:formatCode>General</c:formatCode>
                <c:ptCount val="1"/>
                <c:pt idx="0">
                  <c:v>150</c:v>
                </c:pt>
              </c:numCache>
            </c:numRef>
          </c:yVal>
          <c:smooth val="1"/>
          <c:extLst>
            <c:ext xmlns:c16="http://schemas.microsoft.com/office/drawing/2014/chart" uri="{C3380CC4-5D6E-409C-BE32-E72D297353CC}">
              <c16:uniqueId val="{00000004-93D6-4C5A-93C6-4A127E682C12}"/>
            </c:ext>
          </c:extLst>
        </c:ser>
        <c:ser>
          <c:idx val="4"/>
          <c:order val="4"/>
          <c:tx>
            <c:v>New Equilibrium</c:v>
          </c:tx>
          <c:spPr>
            <a:ln>
              <a:noFill/>
            </a:ln>
          </c:spPr>
          <c:marker>
            <c:symbol val="square"/>
            <c:size val="5"/>
          </c:marker>
          <c:xVal>
            <c:numRef>
              <c:f>'Problem 4A'!$F$6</c:f>
              <c:numCache>
                <c:formatCode>General</c:formatCode>
                <c:ptCount val="1"/>
                <c:pt idx="0">
                  <c:v>690</c:v>
                </c:pt>
              </c:numCache>
            </c:numRef>
          </c:xVal>
          <c:yVal>
            <c:numRef>
              <c:f>'Problem 4A'!$B$6</c:f>
              <c:numCache>
                <c:formatCode>General</c:formatCode>
                <c:ptCount val="1"/>
                <c:pt idx="0">
                  <c:v>160</c:v>
                </c:pt>
              </c:numCache>
            </c:numRef>
          </c:yVal>
          <c:smooth val="1"/>
          <c:extLst>
            <c:ext xmlns:c16="http://schemas.microsoft.com/office/drawing/2014/chart" uri="{C3380CC4-5D6E-409C-BE32-E72D297353CC}">
              <c16:uniqueId val="{00000005-93D6-4C5A-93C6-4A127E682C12}"/>
            </c:ext>
          </c:extLst>
        </c:ser>
        <c:dLbls>
          <c:showLegendKey val="0"/>
          <c:showVal val="0"/>
          <c:showCatName val="0"/>
          <c:showSerName val="0"/>
          <c:showPercent val="0"/>
          <c:showBubbleSize val="0"/>
        </c:dLbls>
        <c:axId val="418493448"/>
        <c:axId val="1"/>
      </c:scatterChart>
      <c:valAx>
        <c:axId val="418493448"/>
        <c:scaling>
          <c:orientation val="minMax"/>
        </c:scaling>
        <c:delete val="0"/>
        <c:axPos val="b"/>
        <c:majorGridlines>
          <c:spPr>
            <a:ln w="9525" cap="flat" cmpd="sng" algn="ctr">
              <a:solidFill>
                <a:schemeClr val="tx1">
                  <a:lumMod val="15000"/>
                  <a:lumOff val="85000"/>
                </a:schemeClr>
              </a:solidFill>
              <a:round/>
            </a:ln>
            <a:effectLst/>
          </c:spPr>
        </c:majorGridlines>
        <c:title>
          <c:tx>
            <c:rich>
              <a:bodyPr/>
              <a:lstStyle/>
              <a:p>
                <a:pPr>
                  <a:defRPr/>
                </a:pPr>
                <a:r>
                  <a:rPr lang="en-US"/>
                  <a:t>Quantity</a:t>
                </a:r>
              </a:p>
            </c:rich>
          </c:tx>
          <c:overlay val="0"/>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spPr>
            <a:ln w="9525" cap="flat" cmpd="sng" algn="ctr">
              <a:solidFill>
                <a:schemeClr val="tx1">
                  <a:lumMod val="15000"/>
                  <a:lumOff val="85000"/>
                </a:schemeClr>
              </a:solidFill>
              <a:round/>
            </a:ln>
            <a:effectLst/>
          </c:spPr>
        </c:majorGridlines>
        <c:title>
          <c:tx>
            <c:rich>
              <a:bodyPr/>
              <a:lstStyle/>
              <a:p>
                <a:pPr>
                  <a:defRPr/>
                </a:pPr>
                <a:r>
                  <a:rPr lang="en-US"/>
                  <a:t>Price Level</a:t>
                </a:r>
              </a:p>
            </c:rich>
          </c:tx>
          <c:overlay val="0"/>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18493448"/>
        <c:crosses val="autoZero"/>
        <c:crossBetween val="midCat"/>
      </c:valAx>
      <c:spPr>
        <a:noFill/>
        <a:ln w="25400">
          <a:noFill/>
        </a:ln>
      </c:spPr>
    </c:plotArea>
    <c:legend>
      <c:legendPos val="t"/>
      <c:overlay val="0"/>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Australian</a:t>
            </a:r>
            <a:r>
              <a:rPr lang="en-US" baseline="0"/>
              <a:t> Aggregate Demand and Aggregate Supply</a:t>
            </a:r>
            <a:endParaRPr lang="en-US"/>
          </a:p>
        </c:rich>
      </c:tx>
      <c:overlay val="0"/>
    </c:title>
    <c:autoTitleDeleted val="0"/>
    <c:plotArea>
      <c:layout/>
      <c:scatterChart>
        <c:scatterStyle val="smoothMarker"/>
        <c:varyColors val="0"/>
        <c:ser>
          <c:idx val="0"/>
          <c:order val="0"/>
          <c:tx>
            <c:strRef>
              <c:f>'Problem 4b (EXTRA CREDIT)'!$C$2</c:f>
              <c:strCache>
                <c:ptCount val="1"/>
                <c:pt idx="0">
                  <c:v>AD</c:v>
                </c:pt>
              </c:strCache>
            </c:strRef>
          </c:tx>
          <c:marker>
            <c:symbol val="none"/>
          </c:marker>
          <c:xVal>
            <c:numRef>
              <c:f>'Problem 4b (EXTRA CREDIT)'!$C$3:$C$7</c:f>
              <c:numCache>
                <c:formatCode>General</c:formatCode>
                <c:ptCount val="5"/>
                <c:pt idx="0">
                  <c:v>775</c:v>
                </c:pt>
                <c:pt idx="1">
                  <c:v>675</c:v>
                </c:pt>
                <c:pt idx="2">
                  <c:v>575</c:v>
                </c:pt>
                <c:pt idx="3">
                  <c:v>460</c:v>
                </c:pt>
                <c:pt idx="4">
                  <c:v>355</c:v>
                </c:pt>
              </c:numCache>
            </c:numRef>
          </c:xVal>
          <c:yVal>
            <c:numRef>
              <c:f>'Problem 4b (EXTRA CREDIT)'!$B$3:$B$7</c:f>
              <c:numCache>
                <c:formatCode>General</c:formatCode>
                <c:ptCount val="5"/>
                <c:pt idx="0">
                  <c:v>110</c:v>
                </c:pt>
                <c:pt idx="1">
                  <c:v>130</c:v>
                </c:pt>
                <c:pt idx="2">
                  <c:v>150</c:v>
                </c:pt>
                <c:pt idx="3">
                  <c:v>170</c:v>
                </c:pt>
                <c:pt idx="4">
                  <c:v>190</c:v>
                </c:pt>
              </c:numCache>
            </c:numRef>
          </c:yVal>
          <c:smooth val="1"/>
          <c:extLst>
            <c:ext xmlns:c16="http://schemas.microsoft.com/office/drawing/2014/chart" uri="{C3380CC4-5D6E-409C-BE32-E72D297353CC}">
              <c16:uniqueId val="{00000004-48D0-42D2-8B18-97EF9B16EEF9}"/>
            </c:ext>
          </c:extLst>
        </c:ser>
        <c:ser>
          <c:idx val="1"/>
          <c:order val="1"/>
          <c:tx>
            <c:strRef>
              <c:f>'Problem 4b (EXTRA CREDIT)'!$D$2</c:f>
              <c:strCache>
                <c:ptCount val="1"/>
                <c:pt idx="0">
                  <c:v>AS</c:v>
                </c:pt>
              </c:strCache>
            </c:strRef>
          </c:tx>
          <c:marker>
            <c:symbol val="none"/>
          </c:marker>
          <c:xVal>
            <c:numRef>
              <c:f>'Problem 4b (EXTRA CREDIT)'!$D$3:$D$7</c:f>
              <c:numCache>
                <c:formatCode>General</c:formatCode>
                <c:ptCount val="5"/>
                <c:pt idx="0">
                  <c:v>350</c:v>
                </c:pt>
                <c:pt idx="1">
                  <c:v>425</c:v>
                </c:pt>
                <c:pt idx="2">
                  <c:v>575</c:v>
                </c:pt>
                <c:pt idx="3">
                  <c:v>667</c:v>
                </c:pt>
                <c:pt idx="4">
                  <c:v>768</c:v>
                </c:pt>
              </c:numCache>
            </c:numRef>
          </c:xVal>
          <c:yVal>
            <c:numRef>
              <c:f>'Problem 4b (EXTRA CREDIT)'!$B$3:$B$7</c:f>
              <c:numCache>
                <c:formatCode>General</c:formatCode>
                <c:ptCount val="5"/>
                <c:pt idx="0">
                  <c:v>110</c:v>
                </c:pt>
                <c:pt idx="1">
                  <c:v>130</c:v>
                </c:pt>
                <c:pt idx="2">
                  <c:v>150</c:v>
                </c:pt>
                <c:pt idx="3">
                  <c:v>170</c:v>
                </c:pt>
                <c:pt idx="4">
                  <c:v>190</c:v>
                </c:pt>
              </c:numCache>
            </c:numRef>
          </c:yVal>
          <c:smooth val="1"/>
          <c:extLst>
            <c:ext xmlns:c16="http://schemas.microsoft.com/office/drawing/2014/chart" uri="{C3380CC4-5D6E-409C-BE32-E72D297353CC}">
              <c16:uniqueId val="{00000005-48D0-42D2-8B18-97EF9B16EEF9}"/>
            </c:ext>
          </c:extLst>
        </c:ser>
        <c:ser>
          <c:idx val="2"/>
          <c:order val="2"/>
          <c:tx>
            <c:strRef>
              <c:f>'Problem 4b (EXTRA CREDIT)'!$F$2</c:f>
              <c:strCache>
                <c:ptCount val="1"/>
                <c:pt idx="0">
                  <c:v>New AD</c:v>
                </c:pt>
              </c:strCache>
            </c:strRef>
          </c:tx>
          <c:marker>
            <c:symbol val="none"/>
          </c:marker>
          <c:xVal>
            <c:numRef>
              <c:f>'Problem 4b (EXTRA CREDIT)'!$F$3:$F$7</c:f>
              <c:numCache>
                <c:formatCode>General</c:formatCode>
                <c:ptCount val="5"/>
                <c:pt idx="0">
                  <c:v>525</c:v>
                </c:pt>
                <c:pt idx="1">
                  <c:v>425</c:v>
                </c:pt>
                <c:pt idx="2">
                  <c:v>325</c:v>
                </c:pt>
                <c:pt idx="3">
                  <c:v>210</c:v>
                </c:pt>
                <c:pt idx="4">
                  <c:v>105</c:v>
                </c:pt>
              </c:numCache>
            </c:numRef>
          </c:xVal>
          <c:yVal>
            <c:numRef>
              <c:f>'Problem 4b (EXTRA CREDIT)'!$B$3:$B$7</c:f>
              <c:numCache>
                <c:formatCode>General</c:formatCode>
                <c:ptCount val="5"/>
                <c:pt idx="0">
                  <c:v>110</c:v>
                </c:pt>
                <c:pt idx="1">
                  <c:v>130</c:v>
                </c:pt>
                <c:pt idx="2">
                  <c:v>150</c:v>
                </c:pt>
                <c:pt idx="3">
                  <c:v>170</c:v>
                </c:pt>
                <c:pt idx="4">
                  <c:v>190</c:v>
                </c:pt>
              </c:numCache>
            </c:numRef>
          </c:yVal>
          <c:smooth val="1"/>
          <c:extLst>
            <c:ext xmlns:c16="http://schemas.microsoft.com/office/drawing/2014/chart" uri="{C3380CC4-5D6E-409C-BE32-E72D297353CC}">
              <c16:uniqueId val="{00000006-48D0-42D2-8B18-97EF9B16EEF9}"/>
            </c:ext>
          </c:extLst>
        </c:ser>
        <c:ser>
          <c:idx val="3"/>
          <c:order val="3"/>
          <c:tx>
            <c:v>Initial Equilibrium</c:v>
          </c:tx>
          <c:spPr>
            <a:ln>
              <a:noFill/>
            </a:ln>
          </c:spPr>
          <c:marker>
            <c:symbol val="square"/>
            <c:size val="5"/>
          </c:marker>
          <c:xVal>
            <c:numRef>
              <c:f>'Problem 4b (EXTRA CREDIT)'!$D$5</c:f>
              <c:numCache>
                <c:formatCode>General</c:formatCode>
                <c:ptCount val="1"/>
                <c:pt idx="0">
                  <c:v>575</c:v>
                </c:pt>
              </c:numCache>
            </c:numRef>
          </c:xVal>
          <c:yVal>
            <c:numRef>
              <c:f>'Problem 4b (EXTRA CREDIT)'!$B$5</c:f>
              <c:numCache>
                <c:formatCode>General</c:formatCode>
                <c:ptCount val="1"/>
                <c:pt idx="0">
                  <c:v>150</c:v>
                </c:pt>
              </c:numCache>
            </c:numRef>
          </c:yVal>
          <c:smooth val="1"/>
          <c:extLst>
            <c:ext xmlns:c16="http://schemas.microsoft.com/office/drawing/2014/chart" uri="{C3380CC4-5D6E-409C-BE32-E72D297353CC}">
              <c16:uniqueId val="{00000007-48D0-42D2-8B18-97EF9B16EEF9}"/>
            </c:ext>
          </c:extLst>
        </c:ser>
        <c:ser>
          <c:idx val="4"/>
          <c:order val="4"/>
          <c:tx>
            <c:v>New Equilibrium </c:v>
          </c:tx>
          <c:spPr>
            <a:ln>
              <a:noFill/>
            </a:ln>
          </c:spPr>
          <c:marker>
            <c:symbol val="square"/>
            <c:size val="5"/>
          </c:marker>
          <c:xVal>
            <c:numRef>
              <c:f>'Problem 4b (EXTRA CREDIT)'!$F$4</c:f>
              <c:numCache>
                <c:formatCode>General</c:formatCode>
                <c:ptCount val="1"/>
                <c:pt idx="0">
                  <c:v>425</c:v>
                </c:pt>
              </c:numCache>
            </c:numRef>
          </c:xVal>
          <c:yVal>
            <c:numRef>
              <c:f>'Problem 4b (EXTRA CREDIT)'!$B$4</c:f>
              <c:numCache>
                <c:formatCode>General</c:formatCode>
                <c:ptCount val="1"/>
                <c:pt idx="0">
                  <c:v>130</c:v>
                </c:pt>
              </c:numCache>
            </c:numRef>
          </c:yVal>
          <c:smooth val="1"/>
          <c:extLst>
            <c:ext xmlns:c16="http://schemas.microsoft.com/office/drawing/2014/chart" uri="{C3380CC4-5D6E-409C-BE32-E72D297353CC}">
              <c16:uniqueId val="{00000009-48D0-42D2-8B18-97EF9B16EEF9}"/>
            </c:ext>
          </c:extLst>
        </c:ser>
        <c:dLbls>
          <c:showLegendKey val="0"/>
          <c:showVal val="0"/>
          <c:showCatName val="0"/>
          <c:showSerName val="0"/>
          <c:showPercent val="0"/>
          <c:showBubbleSize val="0"/>
        </c:dLbls>
        <c:axId val="418517880"/>
        <c:axId val="1"/>
      </c:scatterChart>
      <c:valAx>
        <c:axId val="418517880"/>
        <c:scaling>
          <c:orientation val="minMax"/>
        </c:scaling>
        <c:delete val="0"/>
        <c:axPos val="b"/>
        <c:majorGridlines>
          <c:spPr>
            <a:ln w="9525" cap="flat" cmpd="sng" algn="ctr">
              <a:solidFill>
                <a:schemeClr val="tx1">
                  <a:lumMod val="15000"/>
                  <a:lumOff val="85000"/>
                </a:schemeClr>
              </a:solidFill>
              <a:round/>
            </a:ln>
            <a:effectLst/>
          </c:spPr>
        </c:majorGridlines>
        <c:title>
          <c:tx>
            <c:rich>
              <a:bodyPr/>
              <a:lstStyle/>
              <a:p>
                <a:pPr>
                  <a:defRPr/>
                </a:pPr>
                <a:r>
                  <a:rPr lang="en-US"/>
                  <a:t>Output</a:t>
                </a:r>
              </a:p>
            </c:rich>
          </c:tx>
          <c:overlay val="0"/>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spPr>
            <a:ln w="9525" cap="flat" cmpd="sng" algn="ctr">
              <a:solidFill>
                <a:schemeClr val="tx1">
                  <a:lumMod val="15000"/>
                  <a:lumOff val="85000"/>
                </a:schemeClr>
              </a:solidFill>
              <a:round/>
            </a:ln>
            <a:effectLst/>
          </c:spPr>
        </c:majorGridlines>
        <c:title>
          <c:tx>
            <c:rich>
              <a:bodyPr/>
              <a:lstStyle/>
              <a:p>
                <a:pPr>
                  <a:defRPr/>
                </a:pPr>
                <a:r>
                  <a:rPr lang="en-US"/>
                  <a:t>Price Level</a:t>
                </a:r>
              </a:p>
            </c:rich>
          </c:tx>
          <c:overlay val="0"/>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18517880"/>
        <c:crosses val="autoZero"/>
        <c:crossBetween val="midCat"/>
      </c:valAx>
      <c:spPr>
        <a:noFill/>
        <a:ln w="25400">
          <a:noFill/>
        </a:ln>
      </c:spPr>
    </c:plotArea>
    <c:legend>
      <c:legendPos val="t"/>
      <c:overlay val="0"/>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4.xml.rels><?xml version="1.0" encoding="UTF-8" standalone="yes"?>
<Relationships xmlns="http://schemas.openxmlformats.org/package/2006/relationships"><Relationship Id="rId1" Type="http://schemas.openxmlformats.org/officeDocument/2006/relationships/chart" Target="../charts/chart9.xml"/></Relationships>
</file>

<file path=xl/drawings/_rels/drawing5.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oneCellAnchor>
    <xdr:from>
      <xdr:col>5</xdr:col>
      <xdr:colOff>583406</xdr:colOff>
      <xdr:row>11</xdr:row>
      <xdr:rowOff>0</xdr:rowOff>
    </xdr:from>
    <xdr:ext cx="65" cy="172227"/>
    <xdr:sp macro="" textlink="">
      <xdr:nvSpPr>
        <xdr:cNvPr id="2" name="TextBox 1">
          <a:extLst>
            <a:ext uri="{FF2B5EF4-FFF2-40B4-BE49-F238E27FC236}">
              <a16:creationId xmlns:a16="http://schemas.microsoft.com/office/drawing/2014/main" id="{0FDA1F74-1803-4BA9-AA30-082A56241297}"/>
            </a:ext>
          </a:extLst>
        </xdr:cNvPr>
        <xdr:cNvSpPr txBox="1"/>
      </xdr:nvSpPr>
      <xdr:spPr>
        <a:xfrm>
          <a:off x="5836444" y="226933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twoCellAnchor>
    <xdr:from>
      <xdr:col>0</xdr:col>
      <xdr:colOff>0</xdr:colOff>
      <xdr:row>11</xdr:row>
      <xdr:rowOff>123826</xdr:rowOff>
    </xdr:from>
    <xdr:to>
      <xdr:col>3</xdr:col>
      <xdr:colOff>628651</xdr:colOff>
      <xdr:row>23</xdr:row>
      <xdr:rowOff>133350</xdr:rowOff>
    </xdr:to>
    <xdr:graphicFrame macro="">
      <xdr:nvGraphicFramePr>
        <xdr:cNvPr id="5" name="Chart 4">
          <a:extLst>
            <a:ext uri="{FF2B5EF4-FFF2-40B4-BE49-F238E27FC236}">
              <a16:creationId xmlns:a16="http://schemas.microsoft.com/office/drawing/2014/main" id="{21D942D3-608A-45C7-A82F-BD74DC4AEF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752475</xdr:colOff>
      <xdr:row>11</xdr:row>
      <xdr:rowOff>76200</xdr:rowOff>
    </xdr:from>
    <xdr:to>
      <xdr:col>6</xdr:col>
      <xdr:colOff>495301</xdr:colOff>
      <xdr:row>23</xdr:row>
      <xdr:rowOff>85724</xdr:rowOff>
    </xdr:to>
    <xdr:graphicFrame macro="">
      <xdr:nvGraphicFramePr>
        <xdr:cNvPr id="14" name="Chart 13">
          <a:extLst>
            <a:ext uri="{FF2B5EF4-FFF2-40B4-BE49-F238E27FC236}">
              <a16:creationId xmlns:a16="http://schemas.microsoft.com/office/drawing/2014/main" id="{39469D96-4C1E-4EC2-A435-DCCE02F033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552450</xdr:colOff>
      <xdr:row>11</xdr:row>
      <xdr:rowOff>76200</xdr:rowOff>
    </xdr:from>
    <xdr:to>
      <xdr:col>10</xdr:col>
      <xdr:colOff>180975</xdr:colOff>
      <xdr:row>23</xdr:row>
      <xdr:rowOff>85724</xdr:rowOff>
    </xdr:to>
    <xdr:graphicFrame macro="">
      <xdr:nvGraphicFramePr>
        <xdr:cNvPr id="17" name="Chart 16">
          <a:extLst>
            <a:ext uri="{FF2B5EF4-FFF2-40B4-BE49-F238E27FC236}">
              <a16:creationId xmlns:a16="http://schemas.microsoft.com/office/drawing/2014/main" id="{E612F6F0-9D90-4A12-A04E-41567B8BF4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247650</xdr:colOff>
      <xdr:row>11</xdr:row>
      <xdr:rowOff>76200</xdr:rowOff>
    </xdr:from>
    <xdr:to>
      <xdr:col>14</xdr:col>
      <xdr:colOff>495301</xdr:colOff>
      <xdr:row>23</xdr:row>
      <xdr:rowOff>85724</xdr:rowOff>
    </xdr:to>
    <xdr:graphicFrame macro="">
      <xdr:nvGraphicFramePr>
        <xdr:cNvPr id="19" name="Chart 18">
          <a:extLst>
            <a:ext uri="{FF2B5EF4-FFF2-40B4-BE49-F238E27FC236}">
              <a16:creationId xmlns:a16="http://schemas.microsoft.com/office/drawing/2014/main" id="{1D5E9CB8-3996-4BEF-8FA7-3148E6C6AB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552450</xdr:colOff>
      <xdr:row>11</xdr:row>
      <xdr:rowOff>47624</xdr:rowOff>
    </xdr:from>
    <xdr:to>
      <xdr:col>19</xdr:col>
      <xdr:colOff>171449</xdr:colOff>
      <xdr:row>23</xdr:row>
      <xdr:rowOff>19049</xdr:rowOff>
    </xdr:to>
    <xdr:graphicFrame macro="">
      <xdr:nvGraphicFramePr>
        <xdr:cNvPr id="21" name="Chart 20">
          <a:extLst>
            <a:ext uri="{FF2B5EF4-FFF2-40B4-BE49-F238E27FC236}">
              <a16:creationId xmlns:a16="http://schemas.microsoft.com/office/drawing/2014/main" id="{1CCD424A-51EB-4EA1-8E03-149C3B2FCB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15</xdr:row>
      <xdr:rowOff>133350</xdr:rowOff>
    </xdr:from>
    <xdr:to>
      <xdr:col>7</xdr:col>
      <xdr:colOff>723899</xdr:colOff>
      <xdr:row>35</xdr:row>
      <xdr:rowOff>85725</xdr:rowOff>
    </xdr:to>
    <xdr:graphicFrame macro="">
      <xdr:nvGraphicFramePr>
        <xdr:cNvPr id="4" name="Chart 2">
          <a:extLst>
            <a:ext uri="{FF2B5EF4-FFF2-40B4-BE49-F238E27FC236}">
              <a16:creationId xmlns:a16="http://schemas.microsoft.com/office/drawing/2014/main" id="{6C8B8141-4839-434D-A18F-EA8866A26E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280988</xdr:colOff>
      <xdr:row>3</xdr:row>
      <xdr:rowOff>128587</xdr:rowOff>
    </xdr:from>
    <xdr:to>
      <xdr:col>13</xdr:col>
      <xdr:colOff>157162</xdr:colOff>
      <xdr:row>21</xdr:row>
      <xdr:rowOff>28575</xdr:rowOff>
    </xdr:to>
    <xdr:graphicFrame macro="">
      <xdr:nvGraphicFramePr>
        <xdr:cNvPr id="33876" name="Chart 1">
          <a:extLst>
            <a:ext uri="{FF2B5EF4-FFF2-40B4-BE49-F238E27FC236}">
              <a16:creationId xmlns:a16="http://schemas.microsoft.com/office/drawing/2014/main" id="{E9DF7AD5-FF04-4679-8065-BF686294EF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352425</xdr:colOff>
      <xdr:row>3</xdr:row>
      <xdr:rowOff>152400</xdr:rowOff>
    </xdr:from>
    <xdr:to>
      <xdr:col>16</xdr:col>
      <xdr:colOff>161925</xdr:colOff>
      <xdr:row>24</xdr:row>
      <xdr:rowOff>171450</xdr:rowOff>
    </xdr:to>
    <xdr:graphicFrame macro="">
      <xdr:nvGraphicFramePr>
        <xdr:cNvPr id="2" name="Chart 1">
          <a:extLst>
            <a:ext uri="{FF2B5EF4-FFF2-40B4-BE49-F238E27FC236}">
              <a16:creationId xmlns:a16="http://schemas.microsoft.com/office/drawing/2014/main" id="{DC38EFF3-17D9-4A85-9ADF-50731E19ED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9</xdr:col>
      <xdr:colOff>595311</xdr:colOff>
      <xdr:row>1</xdr:row>
      <xdr:rowOff>14286</xdr:rowOff>
    </xdr:from>
    <xdr:to>
      <xdr:col>18</xdr:col>
      <xdr:colOff>104774</xdr:colOff>
      <xdr:row>18</xdr:row>
      <xdr:rowOff>28574</xdr:rowOff>
    </xdr:to>
    <xdr:graphicFrame macro="">
      <xdr:nvGraphicFramePr>
        <xdr:cNvPr id="15456" name="Chart 1">
          <a:extLst>
            <a:ext uri="{FF2B5EF4-FFF2-40B4-BE49-F238E27FC236}">
              <a16:creationId xmlns:a16="http://schemas.microsoft.com/office/drawing/2014/main" id="{5448E434-1C92-4696-9EE4-364E38E807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0</xdr:colOff>
      <xdr:row>1</xdr:row>
      <xdr:rowOff>228600</xdr:rowOff>
    </xdr:from>
    <xdr:to>
      <xdr:col>15</xdr:col>
      <xdr:colOff>285750</xdr:colOff>
      <xdr:row>14</xdr:row>
      <xdr:rowOff>176213</xdr:rowOff>
    </xdr:to>
    <xdr:graphicFrame macro="">
      <xdr:nvGraphicFramePr>
        <xdr:cNvPr id="1135" name="Chart 2">
          <a:extLst>
            <a:ext uri="{FF2B5EF4-FFF2-40B4-BE49-F238E27FC236}">
              <a16:creationId xmlns:a16="http://schemas.microsoft.com/office/drawing/2014/main" id="{94D3FB6F-8316-4FAB-9842-57A49D7D59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youtube.com/watch?v=YWiuxFPEm4A" TargetMode="External"/><Relationship Id="rId2" Type="http://schemas.openxmlformats.org/officeDocument/2006/relationships/hyperlink" Target="https://www.youtube.com/watch?v=MlEBmoPGJvo" TargetMode="External"/><Relationship Id="rId1" Type="http://schemas.openxmlformats.org/officeDocument/2006/relationships/hyperlink" Target="https://www.youtube.com/watch?v=w-R4BDNxSLU" TargetMode="External"/><Relationship Id="rId6" Type="http://schemas.openxmlformats.org/officeDocument/2006/relationships/printerSettings" Target="../printerSettings/printerSettings1.bin"/><Relationship Id="rId5" Type="http://schemas.openxmlformats.org/officeDocument/2006/relationships/hyperlink" Target="https://www.youtube.com/watch?v=Y3hjuu1OJAM" TargetMode="External"/><Relationship Id="rId4" Type="http://schemas.openxmlformats.org/officeDocument/2006/relationships/hyperlink" Target="https://www.youtube.com/watch?v=Ls3ZLYQ5Nt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01"/>
  <sheetViews>
    <sheetView workbookViewId="0">
      <selection activeCell="B20" sqref="B20"/>
    </sheetView>
  </sheetViews>
  <sheetFormatPr defaultRowHeight="15" x14ac:dyDescent="0.25"/>
  <cols>
    <col min="1" max="1" width="18.85546875" customWidth="1"/>
    <col min="2" max="2" width="52.5703125" customWidth="1"/>
  </cols>
  <sheetData>
    <row r="1" spans="1:4" ht="16.5" x14ac:dyDescent="0.25">
      <c r="A1" s="10" t="s">
        <v>34</v>
      </c>
    </row>
    <row r="2" spans="1:4" ht="16.5" x14ac:dyDescent="0.25">
      <c r="A2" s="10" t="s">
        <v>35</v>
      </c>
    </row>
    <row r="4" spans="1:4" ht="16.5" x14ac:dyDescent="0.25">
      <c r="A4" s="10" t="s">
        <v>29</v>
      </c>
    </row>
    <row r="5" spans="1:4" ht="15.75" x14ac:dyDescent="0.25">
      <c r="A5" s="11" t="s">
        <v>30</v>
      </c>
    </row>
    <row r="6" spans="1:4" x14ac:dyDescent="0.25">
      <c r="A6" s="12"/>
    </row>
    <row r="7" spans="1:4" ht="16.5" x14ac:dyDescent="0.25">
      <c r="A7" s="13" t="s">
        <v>31</v>
      </c>
      <c r="B7" s="14"/>
      <c r="C7" s="14"/>
      <c r="D7" s="14"/>
    </row>
    <row r="8" spans="1:4" ht="15.75" x14ac:dyDescent="0.25">
      <c r="A8" s="11" t="s">
        <v>32</v>
      </c>
      <c r="B8" s="14"/>
      <c r="C8" s="14"/>
      <c r="D8" s="14"/>
    </row>
    <row r="9" spans="1:4" ht="16.5" x14ac:dyDescent="0.25">
      <c r="A9" s="13"/>
      <c r="B9" s="14"/>
      <c r="C9" s="14"/>
      <c r="D9" s="14"/>
    </row>
    <row r="10" spans="1:4" ht="16.5" x14ac:dyDescent="0.25">
      <c r="A10" s="15" t="s">
        <v>33</v>
      </c>
      <c r="B10" s="14"/>
      <c r="C10" s="14"/>
      <c r="D10" s="14"/>
    </row>
    <row r="11" spans="1:4" ht="15.75" x14ac:dyDescent="0.25">
      <c r="A11" s="16" t="s">
        <v>36</v>
      </c>
      <c r="B11" s="14"/>
      <c r="C11" s="14"/>
      <c r="D11" s="14"/>
    </row>
    <row r="12" spans="1:4" ht="15.75" x14ac:dyDescent="0.25">
      <c r="A12" s="16" t="s">
        <v>37</v>
      </c>
      <c r="B12" s="14"/>
      <c r="C12" s="14"/>
      <c r="D12" s="14"/>
    </row>
    <row r="14" spans="1:4" ht="45.75" x14ac:dyDescent="0.3">
      <c r="A14" s="27" t="s">
        <v>47</v>
      </c>
      <c r="B14" s="30" t="s">
        <v>56</v>
      </c>
    </row>
    <row r="15" spans="1:4" ht="16.5" x14ac:dyDescent="0.3">
      <c r="A15" s="27"/>
    </row>
    <row r="16" spans="1:4" ht="16.5" x14ac:dyDescent="0.25">
      <c r="A16" s="25" t="s">
        <v>45</v>
      </c>
      <c r="B16" s="26" t="s">
        <v>46</v>
      </c>
    </row>
    <row r="18" spans="1:2" ht="16.5" x14ac:dyDescent="0.25">
      <c r="A18" s="25" t="s">
        <v>48</v>
      </c>
      <c r="B18" s="26" t="s">
        <v>49</v>
      </c>
    </row>
    <row r="20" spans="1:2" ht="16.5" x14ac:dyDescent="0.25">
      <c r="A20" s="25" t="s">
        <v>50</v>
      </c>
      <c r="B20" s="26" t="s">
        <v>51</v>
      </c>
    </row>
    <row r="22" spans="1:2" ht="16.5" x14ac:dyDescent="0.25">
      <c r="A22" s="25" t="s">
        <v>52</v>
      </c>
      <c r="B22" s="26" t="s">
        <v>53</v>
      </c>
    </row>
    <row r="24" spans="1:2" ht="33" x14ac:dyDescent="0.3">
      <c r="A24" s="28" t="s">
        <v>54</v>
      </c>
      <c r="B24" s="29" t="s">
        <v>55</v>
      </c>
    </row>
    <row r="201" spans="1:1" x14ac:dyDescent="0.25">
      <c r="A201" t="s">
        <v>44</v>
      </c>
    </row>
  </sheetData>
  <hyperlinks>
    <hyperlink ref="B16" r:id="rId1" display="https://www.youtube.com/watch?v=w-R4BDNxSLU" xr:uid="{0EB7D909-0F17-45FA-AFD0-85DF9CAA6B49}"/>
    <hyperlink ref="B18" r:id="rId2" display="https://www.youtube.com/watch?v=MlEBmoPGJvo" xr:uid="{8A49080D-90F3-4414-A63A-AF7FD6721A04}"/>
    <hyperlink ref="B20" r:id="rId3" display="https://www.youtube.com/watch?v=YWiuxFPEm4A" xr:uid="{95C56960-D26A-4493-91AF-C1E8AA62DF06}"/>
    <hyperlink ref="B22" r:id="rId4" display="https://www.youtube.com/watch?v=Ls3ZLYQ5NtE" xr:uid="{7E18B88D-4828-490D-9254-C00E855168D5}"/>
    <hyperlink ref="B24" r:id="rId5" xr:uid="{F4EBBBD1-C2B5-49AA-B2E5-CE3FD252331A}"/>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10"/>
  <sheetViews>
    <sheetView workbookViewId="0">
      <selection activeCell="Q7" sqref="Q7"/>
    </sheetView>
  </sheetViews>
  <sheetFormatPr defaultRowHeight="15" x14ac:dyDescent="0.25"/>
  <cols>
    <col min="3" max="3" width="12.5703125" customWidth="1"/>
    <col min="4" max="4" width="17.42578125" customWidth="1"/>
    <col min="5" max="5" width="13.5703125" customWidth="1"/>
    <col min="6" max="6" width="13.140625" customWidth="1"/>
    <col min="7" max="7" width="13.42578125" customWidth="1"/>
    <col min="8" max="8" width="12.85546875" customWidth="1"/>
  </cols>
  <sheetData>
    <row r="1" spans="2:8" x14ac:dyDescent="0.25">
      <c r="B1" s="18"/>
      <c r="C1" s="18"/>
      <c r="D1" s="18"/>
      <c r="E1" s="18" t="s">
        <v>4</v>
      </c>
      <c r="F1" s="18" t="s">
        <v>5</v>
      </c>
      <c r="G1" s="18" t="s">
        <v>10</v>
      </c>
      <c r="H1" s="18" t="s">
        <v>6</v>
      </c>
    </row>
    <row r="2" spans="2:8" x14ac:dyDescent="0.25">
      <c r="B2" s="19" t="s">
        <v>16</v>
      </c>
      <c r="C2" s="19" t="s">
        <v>23</v>
      </c>
      <c r="D2" s="19" t="s">
        <v>24</v>
      </c>
      <c r="E2" s="20" t="s">
        <v>40</v>
      </c>
      <c r="F2" s="19" t="s">
        <v>41</v>
      </c>
      <c r="G2" s="19" t="s">
        <v>42</v>
      </c>
      <c r="H2" s="19" t="s">
        <v>43</v>
      </c>
    </row>
    <row r="3" spans="2:8" ht="17.25" thickBot="1" x14ac:dyDescent="0.3">
      <c r="B3" s="34">
        <v>5</v>
      </c>
      <c r="C3" s="35">
        <v>50</v>
      </c>
      <c r="D3" s="35">
        <v>20</v>
      </c>
      <c r="E3" s="17">
        <f>C3+30</f>
        <v>80</v>
      </c>
      <c r="F3" s="17">
        <f>IF(C3-30&gt;=0,C3-30,0)</f>
        <v>20</v>
      </c>
      <c r="G3" s="17">
        <f>D3+30</f>
        <v>50</v>
      </c>
      <c r="H3" s="17">
        <f>MAX(D3-30,0)</f>
        <v>0</v>
      </c>
    </row>
    <row r="4" spans="2:8" ht="18" thickTop="1" thickBot="1" x14ac:dyDescent="0.3">
      <c r="B4" s="36">
        <v>6</v>
      </c>
      <c r="C4" s="37">
        <v>45</v>
      </c>
      <c r="D4" s="38">
        <v>25</v>
      </c>
      <c r="E4" s="17">
        <f t="shared" ref="E4:E10" si="0">C4+30</f>
        <v>75</v>
      </c>
      <c r="F4" s="17">
        <f t="shared" ref="F4:F10" si="1">IF(C4-30&gt;=0,C4-30,0)</f>
        <v>15</v>
      </c>
      <c r="G4" s="17">
        <f t="shared" ref="G4:G10" si="2">D4+30</f>
        <v>55</v>
      </c>
      <c r="H4" s="17">
        <f t="shared" ref="H4:H10" si="3">MAX(D4-30,0)</f>
        <v>0</v>
      </c>
    </row>
    <row r="5" spans="2:8" ht="17.25" thickBot="1" x14ac:dyDescent="0.3">
      <c r="B5" s="39">
        <v>7</v>
      </c>
      <c r="C5" s="40">
        <v>40</v>
      </c>
      <c r="D5" s="41">
        <v>30</v>
      </c>
      <c r="E5" s="17">
        <f t="shared" si="0"/>
        <v>70</v>
      </c>
      <c r="F5" s="17">
        <f t="shared" si="1"/>
        <v>10</v>
      </c>
      <c r="G5" s="17">
        <f t="shared" si="2"/>
        <v>60</v>
      </c>
      <c r="H5" s="17">
        <f t="shared" si="3"/>
        <v>0</v>
      </c>
    </row>
    <row r="6" spans="2:8" ht="17.25" thickBot="1" x14ac:dyDescent="0.3">
      <c r="B6" s="36">
        <v>8</v>
      </c>
      <c r="C6" s="37">
        <v>35</v>
      </c>
      <c r="D6" s="38">
        <v>35</v>
      </c>
      <c r="E6" s="17">
        <f t="shared" si="0"/>
        <v>65</v>
      </c>
      <c r="F6" s="17">
        <f t="shared" si="1"/>
        <v>5</v>
      </c>
      <c r="G6" s="17">
        <f t="shared" si="2"/>
        <v>65</v>
      </c>
      <c r="H6" s="17">
        <f t="shared" si="3"/>
        <v>5</v>
      </c>
    </row>
    <row r="7" spans="2:8" ht="17.25" thickBot="1" x14ac:dyDescent="0.3">
      <c r="B7" s="39">
        <v>9</v>
      </c>
      <c r="C7" s="40">
        <v>30</v>
      </c>
      <c r="D7" s="41">
        <v>40</v>
      </c>
      <c r="E7" s="17">
        <f t="shared" si="0"/>
        <v>60</v>
      </c>
      <c r="F7" s="17">
        <f t="shared" si="1"/>
        <v>0</v>
      </c>
      <c r="G7" s="17">
        <f t="shared" si="2"/>
        <v>70</v>
      </c>
      <c r="H7" s="17">
        <f t="shared" si="3"/>
        <v>10</v>
      </c>
    </row>
    <row r="8" spans="2:8" ht="17.25" thickBot="1" x14ac:dyDescent="0.3">
      <c r="B8" s="36">
        <v>10</v>
      </c>
      <c r="C8" s="37">
        <v>25</v>
      </c>
      <c r="D8" s="38">
        <v>45</v>
      </c>
      <c r="E8" s="17">
        <f t="shared" si="0"/>
        <v>55</v>
      </c>
      <c r="F8" s="17">
        <f t="shared" si="1"/>
        <v>0</v>
      </c>
      <c r="G8" s="17">
        <f t="shared" si="2"/>
        <v>75</v>
      </c>
      <c r="H8" s="17">
        <f t="shared" si="3"/>
        <v>15</v>
      </c>
    </row>
    <row r="9" spans="2:8" ht="17.25" thickBot="1" x14ac:dyDescent="0.3">
      <c r="B9" s="39">
        <v>11</v>
      </c>
      <c r="C9" s="40">
        <v>20</v>
      </c>
      <c r="D9" s="41">
        <v>50</v>
      </c>
      <c r="E9" s="17">
        <f t="shared" si="0"/>
        <v>50</v>
      </c>
      <c r="F9" s="17">
        <f t="shared" si="1"/>
        <v>0</v>
      </c>
      <c r="G9" s="17">
        <f t="shared" si="2"/>
        <v>80</v>
      </c>
      <c r="H9" s="17">
        <f t="shared" si="3"/>
        <v>20</v>
      </c>
    </row>
    <row r="10" spans="2:8" ht="17.25" thickBot="1" x14ac:dyDescent="0.3">
      <c r="B10" s="36">
        <v>12</v>
      </c>
      <c r="C10" s="37">
        <v>15</v>
      </c>
      <c r="D10" s="38">
        <v>55</v>
      </c>
      <c r="E10" s="17">
        <f t="shared" si="0"/>
        <v>45</v>
      </c>
      <c r="F10" s="17">
        <f t="shared" si="1"/>
        <v>0</v>
      </c>
      <c r="G10" s="17">
        <f t="shared" si="2"/>
        <v>85</v>
      </c>
      <c r="H10" s="17">
        <f t="shared" si="3"/>
        <v>25</v>
      </c>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Q13"/>
  <sheetViews>
    <sheetView workbookViewId="0">
      <selection activeCell="N21" sqref="N21"/>
    </sheetView>
  </sheetViews>
  <sheetFormatPr defaultRowHeight="15" x14ac:dyDescent="0.25"/>
  <cols>
    <col min="4" max="4" width="10" bestFit="1" customWidth="1"/>
    <col min="7" max="7" width="9.5703125" customWidth="1"/>
    <col min="8" max="10" width="14.140625" customWidth="1"/>
    <col min="11" max="11" width="14.85546875" customWidth="1"/>
    <col min="14" max="14" width="12.140625" customWidth="1"/>
    <col min="15" max="15" width="11.5703125" customWidth="1"/>
    <col min="16" max="16" width="11.140625" customWidth="1"/>
  </cols>
  <sheetData>
    <row r="2" spans="2:17" ht="30" customHeight="1" x14ac:dyDescent="0.25">
      <c r="B2" s="4" t="s">
        <v>61</v>
      </c>
      <c r="C2" s="4" t="s">
        <v>16</v>
      </c>
      <c r="D2" s="4" t="s">
        <v>23</v>
      </c>
      <c r="E2" s="4" t="s">
        <v>24</v>
      </c>
      <c r="F2" s="6"/>
      <c r="H2" s="48" t="s">
        <v>26</v>
      </c>
      <c r="I2" s="48" t="s">
        <v>27</v>
      </c>
      <c r="J2" s="48" t="s">
        <v>25</v>
      </c>
      <c r="K2" s="48" t="s">
        <v>28</v>
      </c>
      <c r="N2" s="48" t="s">
        <v>26</v>
      </c>
      <c r="O2" s="48" t="s">
        <v>27</v>
      </c>
      <c r="P2" s="48" t="s">
        <v>25</v>
      </c>
      <c r="Q2" s="48" t="s">
        <v>28</v>
      </c>
    </row>
    <row r="3" spans="2:17" ht="17.25" thickBot="1" x14ac:dyDescent="0.35">
      <c r="B3" s="4" t="s">
        <v>62</v>
      </c>
      <c r="C3" s="42">
        <v>13</v>
      </c>
      <c r="D3" s="43">
        <v>585</v>
      </c>
      <c r="E3" s="44">
        <v>1305</v>
      </c>
      <c r="F3" s="3"/>
      <c r="G3" t="s">
        <v>69</v>
      </c>
      <c r="H3" s="8">
        <f>((D4-D3)/AVERAGE(D3:D4))/((C4-C3)/AVERAGE(C3:C4))</f>
        <v>-1.0245901639344261</v>
      </c>
      <c r="I3" s="49" t="str">
        <f>IF(ABS(H3)&gt;1,"Elastic",IF(ABS(H3)&lt;1,"Inelastic","Unit Elastic"))</f>
        <v>Elastic</v>
      </c>
      <c r="J3" s="8">
        <f>((E4-E3)/AVERAGE(E3:E4))/((C4-C3)/AVERAGE(C3:C4))</f>
        <v>1.7967145790554413</v>
      </c>
      <c r="K3" t="str">
        <f>IF(ABS(J3)&gt;1,"Elastic",IF(ABS(J3)&lt;1,"Inelastic","Unit Elastic"))</f>
        <v>Elastic</v>
      </c>
      <c r="M3" t="s">
        <v>69</v>
      </c>
      <c r="N3" s="8">
        <f>((D4-D3)/AVERAGE(D3:D4))/((C4-C3)/AVERAGE(C3:C4))</f>
        <v>-1.0245901639344261</v>
      </c>
      <c r="O3" t="str">
        <f>IF(ABS(N3)&gt;1,"Elastic",IF(ABS(N3)&lt;1,"Inelastic","Unit Elastic"))</f>
        <v>Elastic</v>
      </c>
      <c r="P3" s="8">
        <f>((E4-E3)/AVERAGE(E3:E4))/((C4-C3)/AVERAGE(C3:C4))</f>
        <v>1.7967145790554413</v>
      </c>
      <c r="Q3" t="str">
        <f>IF(ABS(P3)&gt;1,"Elastic",IF(ABS(P3)&lt;1,"Inelastic","Unit Elastic"))</f>
        <v>Elastic</v>
      </c>
    </row>
    <row r="4" spans="2:17" ht="17.25" thickBot="1" x14ac:dyDescent="0.35">
      <c r="B4" s="6" t="s">
        <v>63</v>
      </c>
      <c r="C4" s="45">
        <v>12</v>
      </c>
      <c r="D4" s="46">
        <v>635</v>
      </c>
      <c r="E4" s="47">
        <v>1130</v>
      </c>
      <c r="F4" s="3"/>
      <c r="G4" t="s">
        <v>70</v>
      </c>
      <c r="H4" s="8">
        <f t="shared" ref="H4:H11" si="0">((D5-D4)/AVERAGE(D4:D5))/((C5-C4)/AVERAGE(C4:C5))</f>
        <v>-0.53076923076923077</v>
      </c>
      <c r="I4" s="49" t="str">
        <f t="shared" ref="I4:I11" si="1">IF(ABS(H4)&gt;1,"Elastic",IF(ABS(H4)&lt;1,"Inelastic","Unit Elastic"))</f>
        <v>Inelastic</v>
      </c>
      <c r="J4" s="8">
        <f t="shared" ref="J4:J11" si="2">((E5-E4)/AVERAGE(E4:E5))/((C5-C4)/AVERAGE(C4:C5))</f>
        <v>1.6350710900473935</v>
      </c>
      <c r="K4" t="str">
        <f t="shared" ref="K4:K11" si="3">IF(ABS(J4)&gt;1,"Elastic",IF(ABS(J4)&lt;1,"Inelastic","Unit Elastic"))</f>
        <v>Elastic</v>
      </c>
      <c r="M4" t="s">
        <v>78</v>
      </c>
      <c r="N4" s="8">
        <f>((D4-D3)/AVERAGE(D4,D3))/((C6-C3)/AVERAGE(C3,C6))</f>
        <v>-0.314207650273224</v>
      </c>
      <c r="O4" t="str">
        <f>IF(ABS(N4)&gt;1,"Elastic",IF(ABS(N4)&lt;1,"Inelastic","Unit Elastic"))</f>
        <v>Inelastic</v>
      </c>
      <c r="P4" s="8">
        <f>((E4-E3)/AVERAGE(E4,E3))/((C6-C3)/AVERAGE(C3,C6))</f>
        <v>0.55099247091033543</v>
      </c>
      <c r="Q4" t="str">
        <f>IF(ABS(P4)&gt;1,"Elastic",IF(ABS(P4)&lt;1,"Inelastic","Unit Elastic"))</f>
        <v>Inelastic</v>
      </c>
    </row>
    <row r="5" spans="2:17" ht="17.25" thickBot="1" x14ac:dyDescent="0.35">
      <c r="B5" s="6" t="s">
        <v>64</v>
      </c>
      <c r="C5" s="42">
        <v>11</v>
      </c>
      <c r="D5" s="43">
        <v>665</v>
      </c>
      <c r="E5" s="44">
        <v>980</v>
      </c>
      <c r="F5" s="3"/>
      <c r="G5" t="s">
        <v>71</v>
      </c>
      <c r="H5" s="8">
        <f t="shared" si="0"/>
        <v>-0.46323529411764713</v>
      </c>
      <c r="I5" s="49" t="str">
        <f t="shared" si="1"/>
        <v>Inelastic</v>
      </c>
      <c r="J5" s="8">
        <f t="shared" si="2"/>
        <v>0.54973821989528804</v>
      </c>
      <c r="K5" t="str">
        <f t="shared" si="3"/>
        <v>Inelastic</v>
      </c>
      <c r="M5" t="s">
        <v>79</v>
      </c>
      <c r="N5" s="8">
        <f>((D8-D3)/AVERAGE(D3:D8))/((C8-C3)/AVERAGE(C4:C8))</f>
        <v>-0.43337484433374845</v>
      </c>
      <c r="O5" t="str">
        <f>IF(ABS(N5)&gt;1,"Elastic",IF(ABS(N5)&lt;1,"Inelastic","Unit Elastic"))</f>
        <v>Inelastic</v>
      </c>
      <c r="P5" s="8">
        <f>((E8-E3)/AVERAGE(E3:E8))/((C8-C3)/AVERAGE(C4:C8))</f>
        <v>1.1665257819103974</v>
      </c>
      <c r="Q5" t="str">
        <f>IF(ABS(P5)&gt;1,"Elastic",IF(ABS(P5)&lt;1,"Inelastic","Unit Elastic"))</f>
        <v>Elastic</v>
      </c>
    </row>
    <row r="6" spans="2:17" ht="17.25" thickBot="1" x14ac:dyDescent="0.35">
      <c r="B6" s="6" t="s">
        <v>65</v>
      </c>
      <c r="C6" s="45">
        <v>10</v>
      </c>
      <c r="D6" s="46">
        <v>695</v>
      </c>
      <c r="E6" s="47">
        <v>930</v>
      </c>
      <c r="F6" s="3"/>
      <c r="G6" t="s">
        <v>72</v>
      </c>
      <c r="H6" s="8">
        <f t="shared" si="0"/>
        <v>-0.1357142857142857</v>
      </c>
      <c r="I6" s="49" t="str">
        <f t="shared" si="1"/>
        <v>Inelastic</v>
      </c>
      <c r="J6" s="8">
        <f t="shared" si="2"/>
        <v>0.96610169491525433</v>
      </c>
      <c r="K6" t="str">
        <f t="shared" si="3"/>
        <v>Inelastic</v>
      </c>
    </row>
    <row r="7" spans="2:17" ht="17.25" thickBot="1" x14ac:dyDescent="0.35">
      <c r="B7" s="6" t="s">
        <v>66</v>
      </c>
      <c r="C7" s="42">
        <v>9</v>
      </c>
      <c r="D7" s="43">
        <v>705</v>
      </c>
      <c r="E7" s="44">
        <v>840</v>
      </c>
      <c r="F7" s="3"/>
      <c r="G7" t="s">
        <v>73</v>
      </c>
      <c r="H7" s="8">
        <f t="shared" si="0"/>
        <v>-0.29616724738675959</v>
      </c>
      <c r="I7" s="49" t="str">
        <f t="shared" si="1"/>
        <v>Inelastic</v>
      </c>
      <c r="J7" s="8">
        <f t="shared" si="2"/>
        <v>1.1910828025477707</v>
      </c>
      <c r="K7" t="str">
        <f t="shared" si="3"/>
        <v>Elastic</v>
      </c>
    </row>
    <row r="8" spans="2:17" ht="17.25" thickBot="1" x14ac:dyDescent="0.35">
      <c r="B8" s="6" t="s">
        <v>67</v>
      </c>
      <c r="C8" s="45">
        <v>8</v>
      </c>
      <c r="D8" s="46">
        <v>730</v>
      </c>
      <c r="E8" s="47">
        <v>730</v>
      </c>
      <c r="F8" s="3"/>
      <c r="G8" t="s">
        <v>74</v>
      </c>
      <c r="H8" s="8">
        <f t="shared" si="0"/>
        <v>-0.20270270270270271</v>
      </c>
      <c r="I8" s="49" t="str">
        <f t="shared" si="1"/>
        <v>Inelastic</v>
      </c>
      <c r="J8" s="8">
        <f t="shared" si="2"/>
        <v>1.1029411764705883</v>
      </c>
      <c r="K8" t="str">
        <f t="shared" si="3"/>
        <v>Elastic</v>
      </c>
    </row>
    <row r="9" spans="2:17" ht="17.25" thickBot="1" x14ac:dyDescent="0.35">
      <c r="B9" s="6" t="s">
        <v>68</v>
      </c>
      <c r="C9" s="42">
        <v>7</v>
      </c>
      <c r="D9" s="43">
        <v>750</v>
      </c>
      <c r="E9" s="44">
        <v>630</v>
      </c>
      <c r="F9" s="3"/>
      <c r="G9" t="s">
        <v>75</v>
      </c>
      <c r="H9" s="8">
        <f t="shared" si="0"/>
        <v>-0.25490196078431371</v>
      </c>
      <c r="I9" s="49" t="str">
        <f t="shared" si="1"/>
        <v>Inelastic</v>
      </c>
      <c r="J9" s="8">
        <f t="shared" si="2"/>
        <v>1.7567567567567568</v>
      </c>
      <c r="K9" t="str">
        <f t="shared" si="3"/>
        <v>Elastic</v>
      </c>
    </row>
    <row r="10" spans="2:17" ht="17.25" thickBot="1" x14ac:dyDescent="0.35">
      <c r="B10" s="6" t="s">
        <v>20</v>
      </c>
      <c r="C10" s="45">
        <v>6</v>
      </c>
      <c r="D10" s="46">
        <v>780</v>
      </c>
      <c r="E10" s="47">
        <v>480</v>
      </c>
      <c r="F10" s="3"/>
      <c r="G10" t="s">
        <v>76</v>
      </c>
      <c r="H10" s="8">
        <f t="shared" si="0"/>
        <v>-0.34161490683229812</v>
      </c>
      <c r="I10" s="49" t="str">
        <f t="shared" si="1"/>
        <v>Inelastic</v>
      </c>
      <c r="J10" s="8">
        <f t="shared" si="2"/>
        <v>1.5714285714285714</v>
      </c>
      <c r="K10" t="str">
        <f t="shared" si="3"/>
        <v>Elastic</v>
      </c>
    </row>
    <row r="11" spans="2:17" ht="17.25" thickBot="1" x14ac:dyDescent="0.35">
      <c r="B11" s="6" t="s">
        <v>21</v>
      </c>
      <c r="C11" s="42">
        <v>5</v>
      </c>
      <c r="D11" s="43">
        <v>830</v>
      </c>
      <c r="E11" s="44">
        <v>360</v>
      </c>
      <c r="F11" s="3"/>
      <c r="G11" t="s">
        <v>77</v>
      </c>
      <c r="H11" s="8">
        <f t="shared" si="0"/>
        <v>-0.51136363636363635</v>
      </c>
      <c r="I11" s="49" t="str">
        <f t="shared" si="1"/>
        <v>Inelastic</v>
      </c>
      <c r="J11" s="8">
        <f t="shared" si="2"/>
        <v>1.4516129032258065</v>
      </c>
      <c r="K11" t="str">
        <f t="shared" si="3"/>
        <v>Elastic</v>
      </c>
    </row>
    <row r="12" spans="2:17" ht="17.25" thickBot="1" x14ac:dyDescent="0.3">
      <c r="B12" s="7" t="s">
        <v>22</v>
      </c>
      <c r="C12" s="45">
        <v>4</v>
      </c>
      <c r="D12" s="46">
        <v>930</v>
      </c>
      <c r="E12" s="47">
        <v>260</v>
      </c>
      <c r="F12" s="3"/>
    </row>
    <row r="13" spans="2:17" x14ac:dyDescent="0.25">
      <c r="B13" s="3"/>
      <c r="C13" s="3"/>
      <c r="D13" s="3"/>
      <c r="E13" s="3"/>
      <c r="F13" s="3"/>
    </row>
  </sheetData>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D31"/>
  <sheetViews>
    <sheetView workbookViewId="0">
      <selection activeCell="D14" sqref="D14"/>
    </sheetView>
  </sheetViews>
  <sheetFormatPr defaultRowHeight="15" x14ac:dyDescent="0.25"/>
  <cols>
    <col min="2" max="2" width="19.85546875" customWidth="1"/>
    <col min="3" max="3" width="21.5703125" customWidth="1"/>
    <col min="4" max="4" width="20.5703125" customWidth="1"/>
  </cols>
  <sheetData>
    <row r="2" spans="2:4" ht="15.75" x14ac:dyDescent="0.25">
      <c r="B2" s="5"/>
      <c r="C2" s="5"/>
      <c r="D2" s="5"/>
    </row>
    <row r="3" spans="2:4" ht="17.25" thickBot="1" x14ac:dyDescent="0.3">
      <c r="B3" s="50" t="s">
        <v>11</v>
      </c>
      <c r="C3" s="51" t="s">
        <v>12</v>
      </c>
      <c r="D3" s="51" t="s">
        <v>13</v>
      </c>
    </row>
    <row r="4" spans="2:4" ht="18" thickTop="1" thickBot="1" x14ac:dyDescent="0.3">
      <c r="B4" s="52">
        <v>3</v>
      </c>
      <c r="C4" s="43">
        <v>9</v>
      </c>
      <c r="D4" s="44">
        <v>3</v>
      </c>
    </row>
    <row r="5" spans="2:4" ht="17.25" thickBot="1" x14ac:dyDescent="0.3">
      <c r="B5" s="53">
        <v>4</v>
      </c>
      <c r="C5" s="54">
        <v>8</v>
      </c>
      <c r="D5" s="55">
        <v>4</v>
      </c>
    </row>
    <row r="6" spans="2:4" ht="17.25" thickBot="1" x14ac:dyDescent="0.3">
      <c r="B6" s="52">
        <v>5</v>
      </c>
      <c r="C6" s="43">
        <v>7</v>
      </c>
      <c r="D6" s="44">
        <v>5</v>
      </c>
    </row>
    <row r="7" spans="2:4" ht="17.25" thickBot="1" x14ac:dyDescent="0.3">
      <c r="B7" s="53">
        <v>6</v>
      </c>
      <c r="C7" s="54">
        <v>6</v>
      </c>
      <c r="D7" s="55">
        <v>6</v>
      </c>
    </row>
    <row r="8" spans="2:4" ht="17.25" thickBot="1" x14ac:dyDescent="0.3">
      <c r="B8" s="52">
        <v>7</v>
      </c>
      <c r="C8" s="43">
        <v>5</v>
      </c>
      <c r="D8" s="44">
        <v>7</v>
      </c>
    </row>
    <row r="9" spans="2:4" ht="17.25" thickBot="1" x14ac:dyDescent="0.3">
      <c r="B9" s="53">
        <v>8</v>
      </c>
      <c r="C9" s="54">
        <v>4</v>
      </c>
      <c r="D9" s="55">
        <v>8</v>
      </c>
    </row>
    <row r="10" spans="2:4" ht="17.25" thickBot="1" x14ac:dyDescent="0.3">
      <c r="B10" s="52">
        <v>9</v>
      </c>
      <c r="C10" s="43">
        <v>3</v>
      </c>
      <c r="D10" s="44">
        <v>9</v>
      </c>
    </row>
    <row r="13" spans="2:4" x14ac:dyDescent="0.25">
      <c r="B13" s="2" t="s">
        <v>4</v>
      </c>
    </row>
    <row r="14" spans="2:4" x14ac:dyDescent="0.25">
      <c r="B14" s="17" t="s">
        <v>14</v>
      </c>
      <c r="C14" s="17"/>
    </row>
    <row r="15" spans="2:4" x14ac:dyDescent="0.25">
      <c r="B15" s="17" t="s">
        <v>16</v>
      </c>
      <c r="C15" s="56">
        <f>B7</f>
        <v>6</v>
      </c>
      <c r="D15" t="s">
        <v>81</v>
      </c>
    </row>
    <row r="16" spans="2:4" x14ac:dyDescent="0.25">
      <c r="B16" s="17" t="s">
        <v>15</v>
      </c>
      <c r="C16" s="58">
        <v>6</v>
      </c>
      <c r="D16" t="s">
        <v>80</v>
      </c>
    </row>
    <row r="18" spans="2:4" x14ac:dyDescent="0.25">
      <c r="B18" s="2" t="s">
        <v>5</v>
      </c>
    </row>
    <row r="19" spans="2:4" x14ac:dyDescent="0.25">
      <c r="B19" s="17" t="s">
        <v>17</v>
      </c>
      <c r="C19" s="17" t="s">
        <v>19</v>
      </c>
    </row>
    <row r="20" spans="2:4" x14ac:dyDescent="0.25">
      <c r="B20" s="17" t="s">
        <v>18</v>
      </c>
      <c r="C20" s="57">
        <f>D8-C8</f>
        <v>2</v>
      </c>
      <c r="D20" t="s">
        <v>80</v>
      </c>
    </row>
    <row r="21" spans="2:4" x14ac:dyDescent="0.25">
      <c r="B21" s="17" t="s">
        <v>82</v>
      </c>
      <c r="C21" s="56">
        <f>B8</f>
        <v>7</v>
      </c>
      <c r="D21" t="s">
        <v>81</v>
      </c>
    </row>
    <row r="22" spans="2:4" x14ac:dyDescent="0.25">
      <c r="B22" s="9"/>
      <c r="C22" s="22"/>
    </row>
    <row r="23" spans="2:4" x14ac:dyDescent="0.25">
      <c r="B23" s="33" t="s">
        <v>60</v>
      </c>
    </row>
    <row r="24" spans="2:4" x14ac:dyDescent="0.25">
      <c r="B24" s="17" t="s">
        <v>15</v>
      </c>
      <c r="C24" s="17" t="s">
        <v>16</v>
      </c>
    </row>
    <row r="25" spans="2:4" x14ac:dyDescent="0.25">
      <c r="B25" s="17" t="s">
        <v>38</v>
      </c>
      <c r="C25" s="17" t="s">
        <v>39</v>
      </c>
    </row>
    <row r="26" spans="2:4" x14ac:dyDescent="0.25">
      <c r="B26" s="57">
        <f>D8</f>
        <v>7</v>
      </c>
      <c r="C26" s="56">
        <f>B8</f>
        <v>7</v>
      </c>
    </row>
    <row r="27" spans="2:4" x14ac:dyDescent="0.25">
      <c r="B27" s="17">
        <f>C8</f>
        <v>5</v>
      </c>
      <c r="C27" s="21">
        <f>B8</f>
        <v>7</v>
      </c>
    </row>
    <row r="31" spans="2:4" x14ac:dyDescent="0.25">
      <c r="B31" s="9"/>
      <c r="C31" s="9"/>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3"/>
  <sheetViews>
    <sheetView topLeftCell="A4" zoomScaleNormal="100" workbookViewId="0">
      <selection activeCell="I26" sqref="I26"/>
    </sheetView>
  </sheetViews>
  <sheetFormatPr defaultRowHeight="15" x14ac:dyDescent="0.25"/>
  <cols>
    <col min="2" max="2" width="15" customWidth="1"/>
    <col min="9" max="9" width="11" customWidth="1"/>
  </cols>
  <sheetData>
    <row r="1" spans="1:10" x14ac:dyDescent="0.25">
      <c r="A1" s="2"/>
    </row>
    <row r="2" spans="1:10" ht="16.5" x14ac:dyDescent="0.25">
      <c r="B2" s="59" t="s">
        <v>0</v>
      </c>
      <c r="C2" s="59" t="s">
        <v>1</v>
      </c>
      <c r="D2" s="59" t="s">
        <v>2</v>
      </c>
      <c r="F2" s="64" t="s">
        <v>3</v>
      </c>
    </row>
    <row r="3" spans="1:10" ht="16.5" x14ac:dyDescent="0.25">
      <c r="B3" s="60">
        <v>130</v>
      </c>
      <c r="C3" s="61">
        <v>680</v>
      </c>
      <c r="D3" s="61">
        <v>580</v>
      </c>
      <c r="F3" s="71">
        <f>C3+40</f>
        <v>720</v>
      </c>
    </row>
    <row r="4" spans="1:10" ht="16.5" x14ac:dyDescent="0.25">
      <c r="B4" s="62">
        <v>140</v>
      </c>
      <c r="C4" s="63">
        <v>670</v>
      </c>
      <c r="D4" s="63">
        <v>620</v>
      </c>
      <c r="F4" s="24">
        <f t="shared" ref="F4:F9" si="0">C4+40</f>
        <v>710</v>
      </c>
    </row>
    <row r="5" spans="1:10" ht="16.5" x14ac:dyDescent="0.25">
      <c r="B5" s="60">
        <v>150</v>
      </c>
      <c r="C5" s="61">
        <v>660</v>
      </c>
      <c r="D5" s="61">
        <v>660</v>
      </c>
      <c r="F5" s="71">
        <f t="shared" si="0"/>
        <v>700</v>
      </c>
    </row>
    <row r="6" spans="1:10" ht="16.5" x14ac:dyDescent="0.25">
      <c r="B6" s="62">
        <v>160</v>
      </c>
      <c r="C6" s="63">
        <v>650</v>
      </c>
      <c r="D6" s="63">
        <v>690</v>
      </c>
      <c r="F6" s="24">
        <f t="shared" si="0"/>
        <v>690</v>
      </c>
    </row>
    <row r="7" spans="1:10" ht="16.5" x14ac:dyDescent="0.25">
      <c r="B7" s="60">
        <v>170</v>
      </c>
      <c r="C7" s="61">
        <v>640</v>
      </c>
      <c r="D7" s="61">
        <v>740</v>
      </c>
      <c r="F7" s="71">
        <f t="shared" si="0"/>
        <v>680</v>
      </c>
    </row>
    <row r="8" spans="1:10" ht="16.5" x14ac:dyDescent="0.25">
      <c r="B8" s="62">
        <v>180</v>
      </c>
      <c r="C8" s="63">
        <v>630</v>
      </c>
      <c r="D8" s="63">
        <v>760</v>
      </c>
      <c r="F8" s="24">
        <f t="shared" si="0"/>
        <v>670</v>
      </c>
    </row>
    <row r="9" spans="1:10" ht="16.5" x14ac:dyDescent="0.25">
      <c r="B9" s="60">
        <v>190</v>
      </c>
      <c r="C9" s="61">
        <v>620</v>
      </c>
      <c r="D9" s="61">
        <v>770</v>
      </c>
      <c r="F9" s="71">
        <f t="shared" si="0"/>
        <v>660</v>
      </c>
    </row>
    <row r="12" spans="1:10" x14ac:dyDescent="0.25">
      <c r="C12" s="32" t="s">
        <v>5</v>
      </c>
      <c r="D12" s="9"/>
      <c r="E12" s="9"/>
      <c r="F12" s="9"/>
      <c r="G12" s="9"/>
      <c r="H12" s="9"/>
      <c r="I12" s="9"/>
    </row>
    <row r="13" spans="1:10" ht="45" x14ac:dyDescent="0.25">
      <c r="C13" s="17"/>
      <c r="D13" s="17"/>
      <c r="E13" s="17" t="s">
        <v>58</v>
      </c>
      <c r="F13" s="17"/>
      <c r="G13" s="17" t="s">
        <v>8</v>
      </c>
      <c r="H13" s="17"/>
      <c r="I13" s="31" t="s">
        <v>57</v>
      </c>
    </row>
    <row r="14" spans="1:10" x14ac:dyDescent="0.25">
      <c r="C14" s="17" t="s">
        <v>9</v>
      </c>
      <c r="D14" s="17"/>
      <c r="E14" s="17">
        <f>D5</f>
        <v>660</v>
      </c>
      <c r="F14" s="17"/>
      <c r="G14" s="17">
        <f>D6</f>
        <v>690</v>
      </c>
      <c r="H14" s="17"/>
      <c r="I14" s="17">
        <f>D6-D5</f>
        <v>30</v>
      </c>
      <c r="J14" t="s">
        <v>83</v>
      </c>
    </row>
    <row r="17" spans="3:10" x14ac:dyDescent="0.25">
      <c r="C17" s="2" t="s">
        <v>10</v>
      </c>
    </row>
    <row r="18" spans="3:10" ht="29.25" customHeight="1" x14ac:dyDescent="0.25">
      <c r="C18" s="17"/>
      <c r="D18" s="17"/>
      <c r="E18" s="17" t="s">
        <v>7</v>
      </c>
      <c r="F18" s="17"/>
      <c r="G18" s="17" t="s">
        <v>8</v>
      </c>
      <c r="H18" s="17"/>
      <c r="I18" s="31" t="s">
        <v>57</v>
      </c>
    </row>
    <row r="19" spans="3:10" x14ac:dyDescent="0.25">
      <c r="C19" s="17" t="s">
        <v>0</v>
      </c>
      <c r="D19" s="17"/>
      <c r="E19" s="17">
        <f>B5</f>
        <v>150</v>
      </c>
      <c r="F19" s="17"/>
      <c r="G19" s="17">
        <f>B6</f>
        <v>160</v>
      </c>
      <c r="H19" s="17"/>
      <c r="I19" s="17">
        <f>B6-B5</f>
        <v>10</v>
      </c>
      <c r="J19" t="s">
        <v>83</v>
      </c>
    </row>
    <row r="21" spans="3:10" x14ac:dyDescent="0.25">
      <c r="C21" s="2" t="s">
        <v>6</v>
      </c>
      <c r="D21" t="s">
        <v>59</v>
      </c>
    </row>
    <row r="22" spans="3:10" x14ac:dyDescent="0.25">
      <c r="C22" t="s">
        <v>87</v>
      </c>
    </row>
    <row r="23" spans="3:10" x14ac:dyDescent="0.25">
      <c r="C23" t="s">
        <v>88</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5"/>
  <sheetViews>
    <sheetView tabSelected="1" topLeftCell="A4" workbookViewId="0">
      <selection activeCell="B25" sqref="B25"/>
    </sheetView>
  </sheetViews>
  <sheetFormatPr defaultRowHeight="15" x14ac:dyDescent="0.25"/>
  <cols>
    <col min="3" max="4" width="9.140625" customWidth="1"/>
    <col min="6" max="6" width="14.5703125" customWidth="1"/>
  </cols>
  <sheetData>
    <row r="1" spans="1:11" x14ac:dyDescent="0.25">
      <c r="A1" s="2"/>
    </row>
    <row r="2" spans="1:11" ht="30.75" customHeight="1" x14ac:dyDescent="0.25">
      <c r="B2" s="65" t="s">
        <v>0</v>
      </c>
      <c r="C2" s="65" t="s">
        <v>1</v>
      </c>
      <c r="D2" s="65" t="s">
        <v>2</v>
      </c>
      <c r="F2" s="70" t="s">
        <v>3</v>
      </c>
      <c r="K2" s="1"/>
    </row>
    <row r="3" spans="1:11" ht="16.5" x14ac:dyDescent="0.25">
      <c r="B3" s="66">
        <v>110</v>
      </c>
      <c r="C3" s="67">
        <v>775</v>
      </c>
      <c r="D3" s="67">
        <v>350</v>
      </c>
      <c r="F3" s="71">
        <f>C3-250</f>
        <v>525</v>
      </c>
    </row>
    <row r="4" spans="1:11" ht="16.5" x14ac:dyDescent="0.25">
      <c r="B4" s="68">
        <v>130</v>
      </c>
      <c r="C4" s="69">
        <v>675</v>
      </c>
      <c r="D4" s="69">
        <v>425</v>
      </c>
      <c r="F4" s="24">
        <f t="shared" ref="F4:F7" si="0">C4-250</f>
        <v>425</v>
      </c>
    </row>
    <row r="5" spans="1:11" ht="16.5" x14ac:dyDescent="0.25">
      <c r="B5" s="66">
        <v>150</v>
      </c>
      <c r="C5" s="67">
        <v>575</v>
      </c>
      <c r="D5" s="67">
        <v>575</v>
      </c>
      <c r="F5" s="71">
        <f t="shared" si="0"/>
        <v>325</v>
      </c>
    </row>
    <row r="6" spans="1:11" ht="16.5" x14ac:dyDescent="0.25">
      <c r="B6" s="68">
        <v>170</v>
      </c>
      <c r="C6" s="69">
        <v>460</v>
      </c>
      <c r="D6" s="69">
        <v>667</v>
      </c>
      <c r="F6" s="24">
        <f t="shared" si="0"/>
        <v>210</v>
      </c>
    </row>
    <row r="7" spans="1:11" ht="16.5" x14ac:dyDescent="0.25">
      <c r="B7" s="66">
        <v>190</v>
      </c>
      <c r="C7" s="67">
        <v>355</v>
      </c>
      <c r="D7" s="67">
        <v>768</v>
      </c>
      <c r="F7" s="71">
        <f t="shared" si="0"/>
        <v>105</v>
      </c>
    </row>
    <row r="18" spans="2:8" x14ac:dyDescent="0.25">
      <c r="B18" s="2" t="s">
        <v>10</v>
      </c>
    </row>
    <row r="20" spans="2:8" ht="30" x14ac:dyDescent="0.25">
      <c r="D20" s="24" t="s">
        <v>7</v>
      </c>
      <c r="E20" s="24" t="s">
        <v>8</v>
      </c>
      <c r="F20" s="31" t="s">
        <v>57</v>
      </c>
      <c r="G20" s="9"/>
      <c r="H20" s="9"/>
    </row>
    <row r="21" spans="2:8" ht="18" customHeight="1" x14ac:dyDescent="0.25">
      <c r="B21" s="17" t="s">
        <v>9</v>
      </c>
      <c r="C21" s="23"/>
      <c r="D21" s="17">
        <f>C5</f>
        <v>575</v>
      </c>
      <c r="E21" s="17">
        <f>F4</f>
        <v>425</v>
      </c>
      <c r="F21" s="17">
        <f>E21-D21</f>
        <v>-150</v>
      </c>
      <c r="G21" s="9" t="s">
        <v>84</v>
      </c>
      <c r="H21" s="9"/>
    </row>
    <row r="22" spans="2:8" ht="19.149999999999999" customHeight="1" x14ac:dyDescent="0.25">
      <c r="B22" s="17" t="s">
        <v>0</v>
      </c>
      <c r="C22" s="23"/>
      <c r="D22" s="17">
        <f>B5</f>
        <v>150</v>
      </c>
      <c r="E22" s="17">
        <f>B4</f>
        <v>130</v>
      </c>
      <c r="F22" s="17">
        <f>E22-D22</f>
        <v>-20</v>
      </c>
      <c r="G22" s="9" t="s">
        <v>85</v>
      </c>
      <c r="H22" s="9"/>
    </row>
    <row r="23" spans="2:8" ht="19.149999999999999" customHeight="1" x14ac:dyDescent="0.25">
      <c r="B23" s="9"/>
      <c r="C23" s="9"/>
      <c r="D23" s="9"/>
      <c r="E23" s="9"/>
      <c r="F23" s="9"/>
      <c r="G23" s="9"/>
      <c r="H23" s="9"/>
    </row>
    <row r="24" spans="2:8" x14ac:dyDescent="0.25">
      <c r="B24" s="2" t="s">
        <v>6</v>
      </c>
      <c r="C24" t="s">
        <v>59</v>
      </c>
    </row>
    <row r="25" spans="2:8" x14ac:dyDescent="0.25">
      <c r="B25" s="33" t="s">
        <v>86</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Title Page</vt:lpstr>
      <vt:lpstr>Problem 1</vt:lpstr>
      <vt:lpstr>Problem 2</vt:lpstr>
      <vt:lpstr>Problem 3</vt:lpstr>
      <vt:lpstr>Problem 4A</vt:lpstr>
      <vt:lpstr>Problem 4b (EXTRA CREDIT)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Fatile</dc:creator>
  <cp:lastModifiedBy>matt bray</cp:lastModifiedBy>
  <dcterms:created xsi:type="dcterms:W3CDTF">2018-10-05T15:38:32Z</dcterms:created>
  <dcterms:modified xsi:type="dcterms:W3CDTF">2021-04-17T16:22:55Z</dcterms:modified>
</cp:coreProperties>
</file>