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35r\Documents\Brooks School Crap\"/>
    </mc:Choice>
  </mc:AlternateContent>
  <xr:revisionPtr revIDLastSave="0" documentId="13_ncr:1_{2491DB95-0FAE-4BC5-A90C-B3156DEDC40C}" xr6:coauthVersionLast="47" xr6:coauthVersionMax="47" xr10:uidLastSave="{00000000-0000-0000-0000-000000000000}"/>
  <bookViews>
    <workbookView xWindow="0" yWindow="576" windowWidth="17280" windowHeight="8964" firstSheet="1" activeTab="1" xr2:uid="{1F0FC6C8-843E-46F0-910F-C2EA5F032F80}"/>
  </bookViews>
  <sheets>
    <sheet name="Question 1" sheetId="1" r:id="rId1"/>
    <sheet name="Question 2" sheetId="2" r:id="rId2"/>
    <sheet name="question 3" sheetId="3" r:id="rId3"/>
    <sheet name="Question 4. " sheetId="4" r:id="rId4"/>
    <sheet name="Sheet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5" l="1"/>
  <c r="H11" i="5"/>
  <c r="G11" i="5"/>
  <c r="I10" i="5"/>
  <c r="H10" i="5"/>
  <c r="G10" i="5"/>
  <c r="D2" i="5"/>
  <c r="I11" i="4"/>
  <c r="D3" i="4"/>
  <c r="D4" i="4"/>
  <c r="D5" i="4"/>
  <c r="D6" i="4"/>
  <c r="D7" i="4"/>
  <c r="D8" i="4"/>
  <c r="D2" i="4"/>
  <c r="D3" i="5"/>
  <c r="D4" i="5"/>
  <c r="D5" i="5"/>
  <c r="D6" i="5"/>
  <c r="G7" i="4"/>
  <c r="G23" i="3"/>
  <c r="F23" i="3"/>
  <c r="G22" i="3"/>
  <c r="F22" i="3"/>
  <c r="G18" i="3"/>
  <c r="G17" i="3"/>
  <c r="M4" i="2"/>
  <c r="M5" i="2"/>
  <c r="I4" i="2"/>
  <c r="I5" i="2"/>
  <c r="I6" i="2"/>
  <c r="I7" i="2"/>
  <c r="I8" i="2"/>
  <c r="I9" i="2"/>
  <c r="I10" i="2"/>
  <c r="I11" i="2"/>
  <c r="H4" i="2"/>
  <c r="H5" i="2"/>
  <c r="H6" i="2"/>
  <c r="H7" i="2"/>
  <c r="H8" i="2"/>
  <c r="H9" i="2"/>
  <c r="H10" i="2"/>
  <c r="H11" i="2"/>
  <c r="L3" i="2"/>
  <c r="M3" i="2"/>
  <c r="L4" i="2"/>
  <c r="L5" i="2"/>
  <c r="K4" i="2"/>
  <c r="K5" i="2"/>
  <c r="N4" i="2"/>
  <c r="N5" i="2"/>
  <c r="N3" i="2"/>
  <c r="I3" i="2"/>
  <c r="H3" i="2"/>
  <c r="K3" i="2"/>
  <c r="F3" i="2"/>
  <c r="G3" i="2" s="1"/>
  <c r="G4" i="2"/>
  <c r="G5" i="2"/>
  <c r="G6" i="2"/>
  <c r="G7" i="2"/>
  <c r="G8" i="2"/>
  <c r="G9" i="2"/>
  <c r="G10" i="2"/>
  <c r="G11" i="2"/>
  <c r="F4" i="2"/>
  <c r="F5" i="2"/>
  <c r="F6" i="2"/>
  <c r="F7" i="2"/>
  <c r="F8" i="2"/>
  <c r="F9" i="2"/>
  <c r="F10" i="2"/>
  <c r="F11" i="2"/>
  <c r="G4" i="1"/>
  <c r="G5" i="1"/>
  <c r="G6" i="1"/>
  <c r="G7" i="1"/>
  <c r="G8" i="1"/>
  <c r="G9" i="1"/>
  <c r="G10" i="1"/>
  <c r="G3" i="1"/>
  <c r="F4" i="1"/>
  <c r="F5" i="1"/>
  <c r="F6" i="1"/>
  <c r="F7" i="1"/>
  <c r="F8" i="1"/>
  <c r="F9" i="1"/>
  <c r="F10" i="1"/>
  <c r="F3" i="1"/>
  <c r="E4" i="1"/>
  <c r="E5" i="1"/>
  <c r="E6" i="1"/>
  <c r="E7" i="1"/>
  <c r="E3" i="1"/>
  <c r="D4" i="1"/>
  <c r="D5" i="1"/>
  <c r="D6" i="1"/>
  <c r="D7" i="1"/>
  <c r="D8" i="1"/>
  <c r="D9" i="1"/>
  <c r="D10" i="1"/>
  <c r="D3" i="1"/>
</calcChain>
</file>

<file path=xl/sharedStrings.xml><?xml version="1.0" encoding="utf-8"?>
<sst xmlns="http://schemas.openxmlformats.org/spreadsheetml/2006/main" count="89" uniqueCount="76">
  <si>
    <t xml:space="preserve">Price </t>
  </si>
  <si>
    <t xml:space="preserve">Quantity Demand </t>
  </si>
  <si>
    <t xml:space="preserve">Quantity Supplies </t>
  </si>
  <si>
    <t>Part B</t>
  </si>
  <si>
    <t>New Demand</t>
  </si>
  <si>
    <t>Psrt C</t>
  </si>
  <si>
    <t>New demand C</t>
  </si>
  <si>
    <t>Part D</t>
  </si>
  <si>
    <t xml:space="preserve">New Supplied </t>
  </si>
  <si>
    <t>Part E</t>
  </si>
  <si>
    <t>New Supplied E</t>
  </si>
  <si>
    <t>Price</t>
  </si>
  <si>
    <t>Quantity demanded</t>
  </si>
  <si>
    <t>Quantity Supplied</t>
  </si>
  <si>
    <t>Elasticity of supply</t>
  </si>
  <si>
    <t>a to b</t>
  </si>
  <si>
    <t>b to c</t>
  </si>
  <si>
    <t>c to d</t>
  </si>
  <si>
    <t>d to e</t>
  </si>
  <si>
    <t>e to f</t>
  </si>
  <si>
    <t>f to g</t>
  </si>
  <si>
    <t>g to h</t>
  </si>
  <si>
    <t>h to i</t>
  </si>
  <si>
    <t>I to j</t>
  </si>
  <si>
    <t>Elasticity of demand</t>
  </si>
  <si>
    <t>Elasticity type demand</t>
  </si>
  <si>
    <t>Elasticity type supply</t>
  </si>
  <si>
    <t>a to f</t>
  </si>
  <si>
    <t>a to d</t>
  </si>
  <si>
    <t>Price per bushel</t>
  </si>
  <si>
    <t>Quantity Demanded</t>
  </si>
  <si>
    <t>Equilibrium</t>
  </si>
  <si>
    <t>Quantity</t>
  </si>
  <si>
    <t>Price Floor</t>
  </si>
  <si>
    <t xml:space="preserve">Surplus </t>
  </si>
  <si>
    <t>Surplus = (Qs) - (Qd)</t>
  </si>
  <si>
    <t>million bushels</t>
  </si>
  <si>
    <t>per bushel</t>
  </si>
  <si>
    <t xml:space="preserve">million bushels </t>
  </si>
  <si>
    <t>price</t>
  </si>
  <si>
    <t>x value</t>
  </si>
  <si>
    <t>y value</t>
  </si>
  <si>
    <t>Pl</t>
  </si>
  <si>
    <t>ad</t>
  </si>
  <si>
    <t>as</t>
  </si>
  <si>
    <t>new ad</t>
  </si>
  <si>
    <t>Part c</t>
  </si>
  <si>
    <t>initial output</t>
  </si>
  <si>
    <t xml:space="preserve">new output </t>
  </si>
  <si>
    <t>change in output</t>
  </si>
  <si>
    <t>increase</t>
  </si>
  <si>
    <t xml:space="preserve">part d </t>
  </si>
  <si>
    <t xml:space="preserve">price level </t>
  </si>
  <si>
    <t>initial</t>
  </si>
  <si>
    <t>final</t>
  </si>
  <si>
    <t>change</t>
  </si>
  <si>
    <t xml:space="preserve">Employment </t>
  </si>
  <si>
    <t xml:space="preserve">Initially, we are operating at less than full employment because we are operating at the less steep part of the AS curve. </t>
  </si>
  <si>
    <t xml:space="preserve">At the new equilibrium point we are opperating at full employment because the blue equalibrim point is at intersection of wherethe AS curve goes from less steep to more steep.  </t>
  </si>
  <si>
    <t>price level</t>
  </si>
  <si>
    <t>AD</t>
  </si>
  <si>
    <t xml:space="preserve">AS </t>
  </si>
  <si>
    <t>new AD</t>
  </si>
  <si>
    <t>Part b</t>
  </si>
  <si>
    <t xml:space="preserve">We expect employyment to be full employment because we are operating at the cusp of where the AS curve transistions from more steep to less steep. </t>
  </si>
  <si>
    <t>Part C</t>
  </si>
  <si>
    <t>We expect inflation to not be a concern because we are operating at full employment.</t>
  </si>
  <si>
    <t>Part e</t>
  </si>
  <si>
    <t xml:space="preserve">final </t>
  </si>
  <si>
    <t>output</t>
  </si>
  <si>
    <t>employment</t>
  </si>
  <si>
    <t>increase ( or decrease of 250)</t>
  </si>
  <si>
    <t>increase (decreason of 20)</t>
  </si>
  <si>
    <t>Full employment</t>
  </si>
  <si>
    <t>less than full employment</t>
  </si>
  <si>
    <t>we expect a decrease in 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</si>
</sst>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6" fontId="0" fillId="0" borderId="0" xfId="0" applyNumberFormat="1"/>
    <xf numFmtId="8" fontId="0" fillId="0" borderId="0" xfId="0" applyNumberFormat="1"/>
    <xf numFmtId="2" fontId="0" fillId="0" borderId="0" xfId="1" applyNumberFormat="1" applyFont="1"/>
    <xf numFmtId="2" fontId="0" fillId="0" borderId="0" xfId="0" applyNumberForma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A: Market for Beans</a:t>
            </a:r>
          </a:p>
        </c:rich>
      </c:tx>
      <c:layout>
        <c:manualLayout>
          <c:xMode val="edge"/>
          <c:yMode val="edge"/>
          <c:x val="0.38092344706911635"/>
          <c:y val="1.4166670694810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'Question 1'!$B$2</c:f>
              <c:strCache>
                <c:ptCount val="1"/>
                <c:pt idx="0">
                  <c:v>Quantity Demand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'Question 1'!$B$3:$B$10</c:f>
              <c:numCache>
                <c:formatCode>General</c:formatCode>
                <c:ptCount val="8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320-411F-B500-1882F627FE2E}"/>
            </c:ext>
          </c:extLst>
        </c:ser>
        <c:ser>
          <c:idx val="1"/>
          <c:order val="1"/>
          <c:tx>
            <c:strRef>
              <c:f>'Question 1'!$C$2</c:f>
              <c:strCache>
                <c:ptCount val="1"/>
                <c:pt idx="0">
                  <c:v>Quantity Supplies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'Question 1'!$C$3:$C$10</c:f>
              <c:numCache>
                <c:formatCode>General</c:formatCode>
                <c:ptCount val="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C320-411F-B500-1882F627F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072112"/>
        <c:axId val="480079184"/>
      </c:scatterChart>
      <c:valAx>
        <c:axId val="48007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</a:t>
                </a:r>
                <a:r>
                  <a:rPr lang="en-US" baseline="0"/>
                  <a:t> (in millions of pounds)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9184"/>
        <c:crosses val="autoZero"/>
        <c:crossBetween val="midCat"/>
      </c:valAx>
      <c:valAx>
        <c:axId val="4800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  <a:r>
                  <a:rPr lang="en-US" baseline="0"/>
                  <a:t> Per Pound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B: Market for Beans</a:t>
            </a:r>
          </a:p>
        </c:rich>
      </c:tx>
      <c:layout>
        <c:manualLayout>
          <c:xMode val="edge"/>
          <c:yMode val="edge"/>
          <c:x val="0.38092344706911635"/>
          <c:y val="1.4166670694810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'Question 1'!$B$2</c:f>
              <c:strCache>
                <c:ptCount val="1"/>
                <c:pt idx="0">
                  <c:v>Quantity Demand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'Question 1'!$B$3:$B$10</c:f>
              <c:numCache>
                <c:formatCode>General</c:formatCode>
                <c:ptCount val="8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B5-44CE-AC70-CF9C194DEC4E}"/>
            </c:ext>
          </c:extLst>
        </c:ser>
        <c:ser>
          <c:idx val="1"/>
          <c:order val="1"/>
          <c:tx>
            <c:strRef>
              <c:f>'Question 1'!$C$2</c:f>
              <c:strCache>
                <c:ptCount val="1"/>
                <c:pt idx="0">
                  <c:v>Quantity Supplies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'Question 1'!$C$3:$C$10</c:f>
              <c:numCache>
                <c:formatCode>General</c:formatCode>
                <c:ptCount val="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B5-44CE-AC70-CF9C194DEC4E}"/>
            </c:ext>
          </c:extLst>
        </c:ser>
        <c:ser>
          <c:idx val="2"/>
          <c:order val="2"/>
          <c:tx>
            <c:strRef>
              <c:f>'Question 1'!$D$2</c:f>
              <c:strCache>
                <c:ptCount val="1"/>
                <c:pt idx="0">
                  <c:v>New Demand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'Question 1'!$D$3:$D$10</c:f>
              <c:numCache>
                <c:formatCode>General</c:formatCode>
                <c:ptCount val="8"/>
                <c:pt idx="0">
                  <c:v>80</c:v>
                </c:pt>
                <c:pt idx="1">
                  <c:v>75</c:v>
                </c:pt>
                <c:pt idx="2">
                  <c:v>70</c:v>
                </c:pt>
                <c:pt idx="3">
                  <c:v>65</c:v>
                </c:pt>
                <c:pt idx="4">
                  <c:v>60</c:v>
                </c:pt>
                <c:pt idx="5">
                  <c:v>55</c:v>
                </c:pt>
                <c:pt idx="6">
                  <c:v>50</c:v>
                </c:pt>
                <c:pt idx="7">
                  <c:v>45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7B5-44CE-AC70-CF9C194DE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072112"/>
        <c:axId val="480079184"/>
      </c:scatterChart>
      <c:valAx>
        <c:axId val="48007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</a:t>
                </a:r>
                <a:r>
                  <a:rPr lang="en-US" baseline="0"/>
                  <a:t> (in millions of pounds)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9184"/>
        <c:crosses val="autoZero"/>
        <c:crossBetween val="midCat"/>
      </c:valAx>
      <c:valAx>
        <c:axId val="4800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  <a:r>
                  <a:rPr lang="en-US" baseline="0"/>
                  <a:t> Per Pound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C:</a:t>
            </a:r>
            <a:r>
              <a:rPr lang="en-US" baseline="0"/>
              <a:t> </a:t>
            </a:r>
            <a:r>
              <a:rPr lang="en-US"/>
              <a:t> Market for Beans</a:t>
            </a:r>
          </a:p>
        </c:rich>
      </c:tx>
      <c:layout>
        <c:manualLayout>
          <c:xMode val="edge"/>
          <c:yMode val="edge"/>
          <c:x val="0.18922941671520072"/>
          <c:y val="1.4166670694810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'Question 1'!$B$2</c:f>
              <c:strCache>
                <c:ptCount val="1"/>
                <c:pt idx="0">
                  <c:v>Quantity Demand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'Question 1'!$B$3:$B$10</c:f>
              <c:numCache>
                <c:formatCode>General</c:formatCode>
                <c:ptCount val="8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63-41D5-B313-749B1D7FD0D5}"/>
            </c:ext>
          </c:extLst>
        </c:ser>
        <c:ser>
          <c:idx val="1"/>
          <c:order val="1"/>
          <c:tx>
            <c:strRef>
              <c:f>'Question 1'!$C$2</c:f>
              <c:strCache>
                <c:ptCount val="1"/>
                <c:pt idx="0">
                  <c:v>Quantity Supplies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'Question 1'!$C$3:$C$10</c:f>
              <c:numCache>
                <c:formatCode>General</c:formatCode>
                <c:ptCount val="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63-41D5-B313-749B1D7FD0D5}"/>
            </c:ext>
          </c:extLst>
        </c:ser>
        <c:ser>
          <c:idx val="2"/>
          <c:order val="2"/>
          <c:tx>
            <c:strRef>
              <c:f>'Question 1'!$D$2</c:f>
              <c:strCache>
                <c:ptCount val="1"/>
                <c:pt idx="0">
                  <c:v>New Demand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'Question 1'!$E$3:$E$10</c:f>
              <c:numCache>
                <c:formatCode>General</c:formatCode>
                <c:ptCount val="8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E63-41D5-B313-749B1D7FD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072112"/>
        <c:axId val="480079184"/>
      </c:scatterChart>
      <c:valAx>
        <c:axId val="48007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</a:t>
                </a:r>
                <a:r>
                  <a:rPr lang="en-US" baseline="0"/>
                  <a:t> (in millions of pounds)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9184"/>
        <c:crosses val="autoZero"/>
        <c:crossBetween val="midCat"/>
      </c:valAx>
      <c:valAx>
        <c:axId val="4800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  <a:r>
                  <a:rPr lang="en-US" baseline="0"/>
                  <a:t> Per Pound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D:</a:t>
            </a:r>
            <a:r>
              <a:rPr lang="en-US" baseline="0"/>
              <a:t> </a:t>
            </a:r>
            <a:r>
              <a:rPr lang="en-US"/>
              <a:t> Market for Beans</a:t>
            </a:r>
          </a:p>
        </c:rich>
      </c:tx>
      <c:layout>
        <c:manualLayout>
          <c:xMode val="edge"/>
          <c:yMode val="edge"/>
          <c:x val="0.18922941671520072"/>
          <c:y val="1.4166670694810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'Question 1'!$B$2</c:f>
              <c:strCache>
                <c:ptCount val="1"/>
                <c:pt idx="0">
                  <c:v>Quantity Demand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'Question 1'!$B$3:$B$10</c:f>
              <c:numCache>
                <c:formatCode>General</c:formatCode>
                <c:ptCount val="8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14-4493-A439-F7312A4FD531}"/>
            </c:ext>
          </c:extLst>
        </c:ser>
        <c:ser>
          <c:idx val="1"/>
          <c:order val="1"/>
          <c:tx>
            <c:strRef>
              <c:f>'Question 1'!$C$2</c:f>
              <c:strCache>
                <c:ptCount val="1"/>
                <c:pt idx="0">
                  <c:v>Quantity Supplies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'Question 1'!$C$3:$C$10</c:f>
              <c:numCache>
                <c:formatCode>General</c:formatCode>
                <c:ptCount val="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14-4493-A439-F7312A4FD531}"/>
            </c:ext>
          </c:extLst>
        </c:ser>
        <c:ser>
          <c:idx val="2"/>
          <c:order val="2"/>
          <c:tx>
            <c:strRef>
              <c:f>'Question 1'!$F$2</c:f>
              <c:strCache>
                <c:ptCount val="1"/>
                <c:pt idx="0">
                  <c:v>New Supplied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'Question 1'!$F$3:$F$10</c:f>
              <c:numCache>
                <c:formatCode>General</c:formatCode>
                <c:ptCount val="8"/>
                <c:pt idx="0">
                  <c:v>50</c:v>
                </c:pt>
                <c:pt idx="1">
                  <c:v>55</c:v>
                </c:pt>
                <c:pt idx="2">
                  <c:v>60</c:v>
                </c:pt>
                <c:pt idx="3">
                  <c:v>65</c:v>
                </c:pt>
                <c:pt idx="4">
                  <c:v>70</c:v>
                </c:pt>
                <c:pt idx="5">
                  <c:v>75</c:v>
                </c:pt>
                <c:pt idx="6">
                  <c:v>80</c:v>
                </c:pt>
                <c:pt idx="7">
                  <c:v>85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14-4493-A439-F7312A4FD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072112"/>
        <c:axId val="480079184"/>
      </c:scatterChart>
      <c:valAx>
        <c:axId val="48007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</a:t>
                </a:r>
                <a:r>
                  <a:rPr lang="en-US" baseline="0"/>
                  <a:t> (in millions of pounds)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9184"/>
        <c:crosses val="autoZero"/>
        <c:crossBetween val="midCat"/>
      </c:valAx>
      <c:valAx>
        <c:axId val="4800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  <a:r>
                  <a:rPr lang="en-US" baseline="0"/>
                  <a:t> Per Pound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E:</a:t>
            </a:r>
            <a:r>
              <a:rPr lang="en-US" baseline="0"/>
              <a:t> </a:t>
            </a:r>
            <a:r>
              <a:rPr lang="en-US"/>
              <a:t> Market for Beans</a:t>
            </a:r>
          </a:p>
        </c:rich>
      </c:tx>
      <c:layout>
        <c:manualLayout>
          <c:xMode val="edge"/>
          <c:yMode val="edge"/>
          <c:x val="0.18922941671520072"/>
          <c:y val="1.41666706948101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'Question 1'!$B$2</c:f>
              <c:strCache>
                <c:ptCount val="1"/>
                <c:pt idx="0">
                  <c:v>Quantity Demand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'Question 1'!$B$3:$B$10</c:f>
              <c:numCache>
                <c:formatCode>General</c:formatCode>
                <c:ptCount val="8"/>
                <c:pt idx="0">
                  <c:v>50</c:v>
                </c:pt>
                <c:pt idx="1">
                  <c:v>45</c:v>
                </c:pt>
                <c:pt idx="2">
                  <c:v>40</c:v>
                </c:pt>
                <c:pt idx="3">
                  <c:v>35</c:v>
                </c:pt>
                <c:pt idx="4">
                  <c:v>30</c:v>
                </c:pt>
                <c:pt idx="5">
                  <c:v>25</c:v>
                </c:pt>
                <c:pt idx="6">
                  <c:v>20</c:v>
                </c:pt>
                <c:pt idx="7">
                  <c:v>15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7D-4349-B787-B35B82F21251}"/>
            </c:ext>
          </c:extLst>
        </c:ser>
        <c:ser>
          <c:idx val="1"/>
          <c:order val="1"/>
          <c:tx>
            <c:strRef>
              <c:f>'Question 1'!$C$2</c:f>
              <c:strCache>
                <c:ptCount val="1"/>
                <c:pt idx="0">
                  <c:v>Quantity Supplies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'Question 1'!$C$3:$C$10</c:f>
              <c:numCache>
                <c:formatCode>General</c:formatCode>
                <c:ptCount val="8"/>
                <c:pt idx="0">
                  <c:v>20</c:v>
                </c:pt>
                <c:pt idx="1">
                  <c:v>25</c:v>
                </c:pt>
                <c:pt idx="2">
                  <c:v>30</c:v>
                </c:pt>
                <c:pt idx="3">
                  <c:v>35</c:v>
                </c:pt>
                <c:pt idx="4">
                  <c:v>40</c:v>
                </c:pt>
                <c:pt idx="5">
                  <c:v>45</c:v>
                </c:pt>
                <c:pt idx="6">
                  <c:v>50</c:v>
                </c:pt>
                <c:pt idx="7">
                  <c:v>55</c:v>
                </c:pt>
              </c:numCache>
            </c:num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7D-4349-B787-B35B82F21251}"/>
            </c:ext>
          </c:extLst>
        </c:ser>
        <c:ser>
          <c:idx val="2"/>
          <c:order val="2"/>
          <c:tx>
            <c:strRef>
              <c:f>'Question 1'!$G$2</c:f>
              <c:strCache>
                <c:ptCount val="1"/>
                <c:pt idx="0">
                  <c:v>New Supplied 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'Question 1'!$G$2:$G$10</c:f>
              <c:strCache>
                <c:ptCount val="9"/>
                <c:pt idx="0">
                  <c:v>New Supplied E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  <c:pt idx="8">
                  <c:v>35</c:v>
                </c:pt>
              </c:strCache>
            </c:strRef>
          </c:xVal>
          <c:yVal>
            <c:numRef>
              <c:f>'Question 1'!$A$3:$A$10</c:f>
              <c:numCache>
                <c:formatCode>"$"#,##0_);[Red]\("$"#,##0\)</c:formatCode>
                <c:ptCount val="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7D-4349-B787-B35B82F21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072112"/>
        <c:axId val="480079184"/>
      </c:scatterChart>
      <c:valAx>
        <c:axId val="48007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</a:t>
                </a:r>
                <a:r>
                  <a:rPr lang="en-US" baseline="0"/>
                  <a:t> (in millions of pounds)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9184"/>
        <c:crosses val="autoZero"/>
        <c:crossBetween val="midCat"/>
      </c:valAx>
      <c:valAx>
        <c:axId val="48007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  <a:r>
                  <a:rPr lang="en-US" baseline="0"/>
                  <a:t> Per Pound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72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forHypotheticl good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'Question 2'!$B$2</c:f>
              <c:strCache>
                <c:ptCount val="1"/>
                <c:pt idx="0">
                  <c:v>Quantity demanded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'Question 2'!$B$3:$B$12</c:f>
              <c:numCache>
                <c:formatCode>General</c:formatCode>
                <c:ptCount val="10"/>
                <c:pt idx="0">
                  <c:v>585</c:v>
                </c:pt>
                <c:pt idx="1">
                  <c:v>635</c:v>
                </c:pt>
                <c:pt idx="2">
                  <c:v>665</c:v>
                </c:pt>
                <c:pt idx="3">
                  <c:v>695</c:v>
                </c:pt>
                <c:pt idx="4">
                  <c:v>705</c:v>
                </c:pt>
                <c:pt idx="5">
                  <c:v>730</c:v>
                </c:pt>
                <c:pt idx="6">
                  <c:v>750</c:v>
                </c:pt>
                <c:pt idx="7">
                  <c:v>780</c:v>
                </c:pt>
                <c:pt idx="8">
                  <c:v>830</c:v>
                </c:pt>
                <c:pt idx="9">
                  <c:v>930</c:v>
                </c:pt>
              </c:numCache>
            </c:numRef>
          </c:xVal>
          <c:yVal>
            <c:numRef>
              <c:f>'Question 2'!$A$3:$A$12</c:f>
              <c:numCache>
                <c:formatCode>"$"#,##0_);[Red]\("$"#,##0\)</c:formatCode>
                <c:ptCount val="10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796-4CA5-9DAE-6C7145775D25}"/>
            </c:ext>
          </c:extLst>
        </c:ser>
        <c:ser>
          <c:idx val="1"/>
          <c:order val="1"/>
          <c:tx>
            <c:strRef>
              <c:f>'Question 2'!$C$2</c:f>
              <c:strCache>
                <c:ptCount val="1"/>
                <c:pt idx="0">
                  <c:v>Quantity Supplied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'Question 2'!$C$3:$C$12</c:f>
              <c:numCache>
                <c:formatCode>General</c:formatCode>
                <c:ptCount val="10"/>
                <c:pt idx="0">
                  <c:v>1305</c:v>
                </c:pt>
                <c:pt idx="1">
                  <c:v>1130</c:v>
                </c:pt>
                <c:pt idx="2">
                  <c:v>980</c:v>
                </c:pt>
                <c:pt idx="3">
                  <c:v>930</c:v>
                </c:pt>
                <c:pt idx="4">
                  <c:v>840</c:v>
                </c:pt>
                <c:pt idx="5">
                  <c:v>730</c:v>
                </c:pt>
                <c:pt idx="6">
                  <c:v>630</c:v>
                </c:pt>
                <c:pt idx="7">
                  <c:v>480</c:v>
                </c:pt>
                <c:pt idx="8">
                  <c:v>360</c:v>
                </c:pt>
                <c:pt idx="9">
                  <c:v>260</c:v>
                </c:pt>
              </c:numCache>
            </c:numRef>
          </c:xVal>
          <c:yVal>
            <c:numRef>
              <c:f>'Question 2'!$A$3:$A$12</c:f>
              <c:numCache>
                <c:formatCode>"$"#,##0_);[Red]\("$"#,##0\)</c:formatCode>
                <c:ptCount val="10"/>
                <c:pt idx="0">
                  <c:v>13</c:v>
                </c:pt>
                <c:pt idx="1">
                  <c:v>12</c:v>
                </c:pt>
                <c:pt idx="2">
                  <c:v>11</c:v>
                </c:pt>
                <c:pt idx="3">
                  <c:v>10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796-4CA5-9DAE-6C7145775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836000"/>
        <c:axId val="558832672"/>
      </c:scatterChart>
      <c:valAx>
        <c:axId val="55883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832672"/>
        <c:crosses val="autoZero"/>
        <c:crossBetween val="midCat"/>
      </c:valAx>
      <c:valAx>
        <c:axId val="55883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8360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Market for Corn</a:t>
            </a:r>
          </a:p>
        </c:rich>
      </c:tx>
      <c:layout>
        <c:manualLayout>
          <c:xMode val="edge"/>
          <c:yMode val="edge"/>
          <c:x val="0.5406874453193351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'question 3'!$B$1</c:f>
              <c:strCache>
                <c:ptCount val="1"/>
                <c:pt idx="0">
                  <c:v>Quantity Demanded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'question 3'!$B$2:$B$8</c:f>
              <c:numCache>
                <c:formatCode>General</c:formatCode>
                <c:ptCount val="7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</c:numCache>
            </c:numRef>
          </c:xVal>
          <c:yVal>
            <c:numRef>
              <c:f>'question 3'!$A$2:$A$8</c:f>
              <c:numCache>
                <c:formatCode>_("$"* #,##0.00_);_("$"* \(#,##0.00\);_("$"* "-"??_);_(@_)</c:formatCod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4B-4069-8B66-4BAD2FAF4FDB}"/>
            </c:ext>
          </c:extLst>
        </c:ser>
        <c:ser>
          <c:idx val="2"/>
          <c:order val="1"/>
          <c:tx>
            <c:strRef>
              <c:f>'question 3'!$C$1</c:f>
              <c:strCache>
                <c:ptCount val="1"/>
                <c:pt idx="0">
                  <c:v>Quantity Supplied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'question 3'!$C$2:$C$8</c:f>
              <c:numCache>
                <c:formatCode>General</c:formatCod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numCache>
            </c:numRef>
          </c:xVal>
          <c:yVal>
            <c:numRef>
              <c:f>'question 3'!$A$2:$A$8</c:f>
              <c:numCache>
                <c:formatCode>_("$"* #,##0.00_);_("$"* \(#,##0.00\);_("$"* "-"??_);_(@_)</c:formatCode>
                <c:ptCount val="7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4B-4069-8B66-4BAD2FAF4FDB}"/>
            </c:ext>
          </c:extLst>
        </c:ser>
        <c:ser>
          <c:idx val="0"/>
          <c:order val="2"/>
          <c:tx>
            <c:strRef>
              <c:f>'question 3'!$A$12</c:f>
              <c:strCache>
                <c:ptCount val="1"/>
                <c:pt idx="0">
                  <c:v>Equilibrium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444335083114614E-2"/>
                  <c:y val="-0.18518518518518517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9.9153324584426938E-2"/>
                      <c:h val="8.8525809273840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D4B-4069-8B66-4BAD2FAF4FD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xVal>
            <c:numRef>
              <c:f>'question 3'!$B$14</c:f>
              <c:numCache>
                <c:formatCode>General</c:formatCode>
                <c:ptCount val="1"/>
                <c:pt idx="0">
                  <c:v>3</c:v>
                </c:pt>
              </c:numCache>
            </c:numRef>
          </c:xVal>
          <c:yVal>
            <c:numRef>
              <c:f>'question 3'!$B$13</c:f>
              <c:numCache>
                <c:formatCode>"$"#,##0.00_);[Red]\("$"#,##0.00\)</c:formatCode>
                <c:ptCount val="1"/>
                <c:pt idx="0">
                  <c:v>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D4B-4069-8B66-4BAD2FAF4FDB}"/>
            </c:ext>
          </c:extLst>
        </c:ser>
        <c:ser>
          <c:idx val="3"/>
          <c:order val="3"/>
          <c:tx>
            <c:strRef>
              <c:f>'question 3'!$F$16</c:f>
              <c:strCache>
                <c:ptCount val="1"/>
                <c:pt idx="0">
                  <c:v>Price Floor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'question 3'!$F$22:$F$23</c:f>
              <c:numCache>
                <c:formatCode>General</c:formatCode>
                <c:ptCount val="2"/>
                <c:pt idx="0">
                  <c:v>7</c:v>
                </c:pt>
                <c:pt idx="1">
                  <c:v>5</c:v>
                </c:pt>
              </c:numCache>
            </c:numRef>
          </c:xVal>
          <c:yVal>
            <c:numRef>
              <c:f>'question 3'!$G$22:$G$23</c:f>
              <c:numCache>
                <c:formatCode>_("$"* #,##0.00_);_("$"* \(#,##0.00\);_("$"* "-"??_);_(@_)</c:formatCode>
                <c:ptCount val="2"/>
                <c:pt idx="0">
                  <c:v>7</c:v>
                </c:pt>
                <c:pt idx="1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D4B-4069-8B66-4BAD2FAF4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0152768"/>
        <c:axId val="1420149856"/>
      </c:scatterChart>
      <c:valAx>
        <c:axId val="142015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 millions</a:t>
                </a:r>
                <a:r>
                  <a:rPr lang="en-US" baseline="0"/>
                  <a:t> of bushells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0149856"/>
        <c:crosses val="autoZero"/>
        <c:crossBetween val="midCat"/>
      </c:valAx>
      <c:valAx>
        <c:axId val="142014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 per bushel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0152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AD/AS for Xurbia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'Question 4. '!$B$1</c:f>
              <c:strCache>
                <c:ptCount val="1"/>
                <c:pt idx="0">
                  <c:v>ad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'Question 4. '!$B$2:$B$8</c:f>
              <c:numCache>
                <c:formatCode>General</c:formatCode>
                <c:ptCount val="7"/>
                <c:pt idx="0">
                  <c:v>680</c:v>
                </c:pt>
                <c:pt idx="1">
                  <c:v>670</c:v>
                </c:pt>
                <c:pt idx="2">
                  <c:v>660</c:v>
                </c:pt>
                <c:pt idx="3">
                  <c:v>650</c:v>
                </c:pt>
                <c:pt idx="4">
                  <c:v>640</c:v>
                </c:pt>
                <c:pt idx="5">
                  <c:v>630</c:v>
                </c:pt>
                <c:pt idx="6">
                  <c:v>620</c:v>
                </c:pt>
              </c:numCache>
            </c:numRef>
          </c:xVal>
          <c:yVal>
            <c:numRef>
              <c:f>'Question 4. '!$A$2:$A$8</c:f>
              <c:numCache>
                <c:formatCode>General</c:formatCode>
                <c:ptCount val="7"/>
                <c:pt idx="0">
                  <c:v>130</c:v>
                </c:pt>
                <c:pt idx="1">
                  <c:v>140</c:v>
                </c:pt>
                <c:pt idx="2">
                  <c:v>150</c:v>
                </c:pt>
                <c:pt idx="3">
                  <c:v>160</c:v>
                </c:pt>
                <c:pt idx="4">
                  <c:v>170</c:v>
                </c:pt>
                <c:pt idx="5">
                  <c:v>180</c:v>
                </c:pt>
                <c:pt idx="6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0A5-4A39-AD99-3FAC00E9A721}"/>
            </c:ext>
          </c:extLst>
        </c:ser>
        <c:ser>
          <c:idx val="1"/>
          <c:order val="1"/>
          <c:tx>
            <c:strRef>
              <c:f>'Question 4. '!$C$1</c:f>
              <c:strCache>
                <c:ptCount val="1"/>
                <c:pt idx="0">
                  <c:v>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'Question 4. '!$C$2:$C$8</c:f>
              <c:numCache>
                <c:formatCode>General</c:formatCode>
                <c:ptCount val="7"/>
                <c:pt idx="0">
                  <c:v>580</c:v>
                </c:pt>
                <c:pt idx="1">
                  <c:v>620</c:v>
                </c:pt>
                <c:pt idx="2">
                  <c:v>660</c:v>
                </c:pt>
                <c:pt idx="3">
                  <c:v>690</c:v>
                </c:pt>
                <c:pt idx="4">
                  <c:v>740</c:v>
                </c:pt>
                <c:pt idx="5">
                  <c:v>760</c:v>
                </c:pt>
                <c:pt idx="6">
                  <c:v>770</c:v>
                </c:pt>
              </c:numCache>
            </c:numRef>
          </c:xVal>
          <c:yVal>
            <c:numRef>
              <c:f>'Question 4. '!$A$2:$A$8</c:f>
              <c:numCache>
                <c:formatCode>General</c:formatCode>
                <c:ptCount val="7"/>
                <c:pt idx="0">
                  <c:v>130</c:v>
                </c:pt>
                <c:pt idx="1">
                  <c:v>140</c:v>
                </c:pt>
                <c:pt idx="2">
                  <c:v>150</c:v>
                </c:pt>
                <c:pt idx="3">
                  <c:v>160</c:v>
                </c:pt>
                <c:pt idx="4">
                  <c:v>170</c:v>
                </c:pt>
                <c:pt idx="5">
                  <c:v>180</c:v>
                </c:pt>
                <c:pt idx="6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0A5-4A39-AD99-3FAC00E9A721}"/>
            </c:ext>
          </c:extLst>
        </c:ser>
        <c:ser>
          <c:idx val="2"/>
          <c:order val="2"/>
          <c:tx>
            <c:strRef>
              <c:f>'Question 4. '!$D$1</c:f>
              <c:strCache>
                <c:ptCount val="1"/>
                <c:pt idx="0">
                  <c:v>new ad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'Question 4. '!$D$2:$D$8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700</c:v>
                </c:pt>
                <c:pt idx="3">
                  <c:v>690</c:v>
                </c:pt>
                <c:pt idx="4">
                  <c:v>680</c:v>
                </c:pt>
                <c:pt idx="5">
                  <c:v>670</c:v>
                </c:pt>
                <c:pt idx="6">
                  <c:v>660</c:v>
                </c:pt>
              </c:numCache>
            </c:numRef>
          </c:xVal>
          <c:yVal>
            <c:numRef>
              <c:f>'Question 4. '!$A$2:$A$8</c:f>
              <c:numCache>
                <c:formatCode>General</c:formatCode>
                <c:ptCount val="7"/>
                <c:pt idx="0">
                  <c:v>130</c:v>
                </c:pt>
                <c:pt idx="1">
                  <c:v>140</c:v>
                </c:pt>
                <c:pt idx="2">
                  <c:v>150</c:v>
                </c:pt>
                <c:pt idx="3">
                  <c:v>160</c:v>
                </c:pt>
                <c:pt idx="4">
                  <c:v>170</c:v>
                </c:pt>
                <c:pt idx="5">
                  <c:v>180</c:v>
                </c:pt>
                <c:pt idx="6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0A5-4A39-AD99-3FAC00E9A721}"/>
            </c:ext>
          </c:extLst>
        </c:ser>
        <c:ser>
          <c:idx val="3"/>
          <c:order val="3"/>
          <c:tx>
            <c:v>initial equalibrium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'Question 4. '!$B$4</c:f>
              <c:numCache>
                <c:formatCode>General</c:formatCode>
                <c:ptCount val="1"/>
                <c:pt idx="0">
                  <c:v>660</c:v>
                </c:pt>
              </c:numCache>
            </c:numRef>
          </c:xVal>
          <c:yVal>
            <c:numRef>
              <c:f>'Question 4. '!$C$4</c:f>
              <c:numCache>
                <c:formatCode>General</c:formatCode>
                <c:ptCount val="1"/>
                <c:pt idx="0">
                  <c:v>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0A5-4A39-AD99-3FAC00E9A721}"/>
            </c:ext>
          </c:extLst>
        </c:ser>
        <c:ser>
          <c:idx val="4"/>
          <c:order val="4"/>
          <c:tx>
            <c:v>new equilibrium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'Question 4. '!$D$5</c:f>
              <c:numCache>
                <c:formatCode>General</c:formatCode>
                <c:ptCount val="1"/>
                <c:pt idx="0">
                  <c:v>690</c:v>
                </c:pt>
              </c:numCache>
            </c:numRef>
          </c:xVal>
          <c:yVal>
            <c:numRef>
              <c:f>'Question 4. '!$C$5</c:f>
              <c:numCache>
                <c:formatCode>General</c:formatCode>
                <c:ptCount val="1"/>
                <c:pt idx="0">
                  <c:v>690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0A5-4A39-AD99-3FAC00E9A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957584"/>
        <c:axId val="458940944"/>
      </c:scatterChart>
      <c:valAx>
        <c:axId val="45895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quantity / output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940944"/>
        <c:crosses val="autoZero"/>
        <c:crossBetween val="midCat"/>
      </c:valAx>
      <c:valAx>
        <c:axId val="4589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957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AD/AS for Australia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initial equilibrium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Sheet2!$B$4</c:f>
              <c:numCache>
                <c:formatCode>General</c:formatCode>
                <c:ptCount val="1"/>
                <c:pt idx="0">
                  <c:v>575</c:v>
                </c:pt>
              </c:numCache>
            </c:numRef>
          </c:xVal>
          <c:yVal>
            <c:numRef>
              <c:f>Sheet2!$C$4</c:f>
              <c:numCache>
                <c:formatCode>General</c:formatCode>
                <c:ptCount val="1"/>
                <c:pt idx="0">
                  <c:v>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9CD-4978-A8E1-337DFB361023}"/>
            </c:ext>
          </c:extLst>
        </c:ser>
        <c:ser>
          <c:idx val="4"/>
          <c:order val="1"/>
          <c:tx>
            <c:v>new equilibrium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Sheet2!$D$3</c:f>
              <c:numCache>
                <c:formatCode>General</c:formatCode>
                <c:ptCount val="1"/>
                <c:pt idx="0">
                  <c:v>425</c:v>
                </c:pt>
              </c:numCache>
            </c:numRef>
          </c:xVal>
          <c:yVal>
            <c:numRef>
              <c:f>Sheet2!$C$3</c:f>
              <c:numCache>
                <c:formatCode>General</c:formatCode>
                <c:ptCount val="1"/>
                <c:pt idx="0">
                  <c:v>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9CD-4978-A8E1-337DFB361023}"/>
            </c:ext>
          </c:extLst>
        </c:ser>
        <c:ser>
          <c:idx val="0"/>
          <c:order val="2"/>
          <c:tx>
            <c:strRef>
              <c:f>Sheet2!$B$1</c:f>
              <c:strCache>
                <c:ptCount val="1"/>
                <c:pt idx="0">
                  <c:v>AD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Sheet2!$B$2:$B$6</c:f>
              <c:numCache>
                <c:formatCode>General</c:formatCode>
                <c:ptCount val="5"/>
                <c:pt idx="0">
                  <c:v>775</c:v>
                </c:pt>
                <c:pt idx="1">
                  <c:v>675</c:v>
                </c:pt>
                <c:pt idx="2">
                  <c:v>575</c:v>
                </c:pt>
                <c:pt idx="3">
                  <c:v>460</c:v>
                </c:pt>
                <c:pt idx="4">
                  <c:v>355</c:v>
                </c:pt>
              </c:numCache>
            </c:numRef>
          </c:xVal>
          <c:yVal>
            <c:numRef>
              <c:f>Sheet2!$A$2:$A$6</c:f>
              <c:numCache>
                <c:formatCode>General</c:formatCode>
                <c:ptCount val="5"/>
                <c:pt idx="0">
                  <c:v>110</c:v>
                </c:pt>
                <c:pt idx="1">
                  <c:v>130</c:v>
                </c:pt>
                <c:pt idx="2">
                  <c:v>150</c:v>
                </c:pt>
                <c:pt idx="3">
                  <c:v>170</c:v>
                </c:pt>
                <c:pt idx="4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9CD-4978-A8E1-337DFB361023}"/>
            </c:ext>
          </c:extLst>
        </c:ser>
        <c:ser>
          <c:idx val="1"/>
          <c:order val="3"/>
          <c:tx>
            <c:strRef>
              <c:f>Sheet2!$C$1</c:f>
              <c:strCache>
                <c:ptCount val="1"/>
                <c:pt idx="0">
                  <c:v>AS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Sheet2!$C$2:$C$6</c:f>
              <c:numCache>
                <c:formatCode>General</c:formatCode>
                <c:ptCount val="5"/>
                <c:pt idx="0">
                  <c:v>350</c:v>
                </c:pt>
                <c:pt idx="1">
                  <c:v>425</c:v>
                </c:pt>
                <c:pt idx="2">
                  <c:v>575</c:v>
                </c:pt>
                <c:pt idx="3">
                  <c:v>667</c:v>
                </c:pt>
                <c:pt idx="4">
                  <c:v>768</c:v>
                </c:pt>
              </c:numCache>
            </c:numRef>
          </c:xVal>
          <c:yVal>
            <c:numRef>
              <c:f>Sheet2!$A$2:$A$6</c:f>
              <c:numCache>
                <c:formatCode>General</c:formatCode>
                <c:ptCount val="5"/>
                <c:pt idx="0">
                  <c:v>110</c:v>
                </c:pt>
                <c:pt idx="1">
                  <c:v>130</c:v>
                </c:pt>
                <c:pt idx="2">
                  <c:v>150</c:v>
                </c:pt>
                <c:pt idx="3">
                  <c:v>170</c:v>
                </c:pt>
                <c:pt idx="4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9CD-4978-A8E1-337DFB361023}"/>
            </c:ext>
          </c:extLst>
        </c:ser>
        <c:ser>
          <c:idx val="2"/>
          <c:order val="4"/>
          <c:tx>
            <c:strRef>
              <c:f>Sheet2!$D$1</c:f>
              <c:strCache>
                <c:ptCount val="1"/>
                <c:pt idx="0">
                  <c:v>new AD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Sheet2!$D$2:$D$6</c:f>
              <c:numCache>
                <c:formatCode>General</c:formatCode>
                <c:ptCount val="5"/>
                <c:pt idx="0">
                  <c:v>525</c:v>
                </c:pt>
                <c:pt idx="1">
                  <c:v>425</c:v>
                </c:pt>
                <c:pt idx="2">
                  <c:v>325</c:v>
                </c:pt>
                <c:pt idx="3">
                  <c:v>210</c:v>
                </c:pt>
                <c:pt idx="4">
                  <c:v>105</c:v>
                </c:pt>
              </c:numCache>
            </c:numRef>
          </c:xVal>
          <c:yVal>
            <c:numRef>
              <c:f>Sheet2!$A$2:$A$6</c:f>
              <c:numCache>
                <c:formatCode>General</c:formatCode>
                <c:ptCount val="5"/>
                <c:pt idx="0">
                  <c:v>110</c:v>
                </c:pt>
                <c:pt idx="1">
                  <c:v>130</c:v>
                </c:pt>
                <c:pt idx="2">
                  <c:v>150</c:v>
                </c:pt>
                <c:pt idx="3">
                  <c:v>170</c:v>
                </c:pt>
                <c:pt idx="4">
                  <c:v>190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9CD-4978-A8E1-337DFB361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654080"/>
        <c:axId val="382636608"/>
      </c:scatterChart>
      <c:valAx>
        <c:axId val="38265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36608"/>
        <c:crosses val="autoZero"/>
        <c:crossBetween val="midCat"/>
      </c:valAx>
      <c:valAx>
        <c:axId val="38263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6540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113853</xdr:rowOff>
    </xdr:from>
    <xdr:to>
      <xdr:col>4</xdr:col>
      <xdr:colOff>8965</xdr:colOff>
      <xdr:row>25</xdr:row>
      <xdr:rowOff>113852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AC92C2-0731-40AF-8012-6597AC5F0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44824</xdr:colOff>
      <xdr:row>10</xdr:row>
      <xdr:rowOff>134470</xdr:rowOff>
    </xdr:from>
    <xdr:to>
      <xdr:col>7</xdr:col>
      <xdr:colOff>466165</xdr:colOff>
      <xdr:row>25</xdr:row>
      <xdr:rowOff>134469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BD9AFF6-35CE-4545-B2C7-6A851011D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582706</xdr:colOff>
      <xdr:row>10</xdr:row>
      <xdr:rowOff>116542</xdr:rowOff>
    </xdr:from>
    <xdr:to>
      <xdr:col>12</xdr:col>
      <xdr:colOff>251012</xdr:colOff>
      <xdr:row>25</xdr:row>
      <xdr:rowOff>116541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2F86F60-09EE-4E7C-B93F-1C3AF0751D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11518</xdr:colOff>
      <xdr:row>26</xdr:row>
      <xdr:rowOff>0</xdr:rowOff>
    </xdr:from>
    <xdr:to>
      <xdr:col>4</xdr:col>
      <xdr:colOff>5817</xdr:colOff>
      <xdr:row>41</xdr:row>
      <xdr:rowOff>2558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FF6D839-6736-4430-8A42-505F73AE7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86177</xdr:colOff>
      <xdr:row>26</xdr:row>
      <xdr:rowOff>58168</xdr:rowOff>
    </xdr:from>
    <xdr:to>
      <xdr:col>9</xdr:col>
      <xdr:colOff>5816</xdr:colOff>
      <xdr:row>40</xdr:row>
      <xdr:rowOff>23268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9F11BD-0336-4EF3-9E13-41DF389691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129540</xdr:rowOff>
    </xdr:from>
    <xdr:to>
      <xdr:col>7</xdr:col>
      <xdr:colOff>281940</xdr:colOff>
      <xdr:row>27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82AF59-4297-48EE-98C2-1AA081B4A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14</xdr:row>
      <xdr:rowOff>30480</xdr:rowOff>
    </xdr:from>
    <xdr:to>
      <xdr:col>4</xdr:col>
      <xdr:colOff>426720</xdr:colOff>
      <xdr:row>29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A02E6B-DA38-49D1-A75A-4EE31EBBB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15</xdr:row>
      <xdr:rowOff>152400</xdr:rowOff>
    </xdr:from>
    <xdr:to>
      <xdr:col>6</xdr:col>
      <xdr:colOff>274320</xdr:colOff>
      <xdr:row>30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691961-374E-499D-BE65-3B66F0AAE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12</xdr:row>
      <xdr:rowOff>7620</xdr:rowOff>
    </xdr:from>
    <xdr:to>
      <xdr:col>7</xdr:col>
      <xdr:colOff>358140</xdr:colOff>
      <xdr:row>27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D292AD-A49E-4D28-9863-4A2B63C03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1606-8345-4557-9E3C-1DFB37BF5128}">
  <dimension ref="A1:G10"/>
  <sheetViews>
    <sheetView topLeftCell="B1" zoomScale="60" zoomScaleNormal="60" workbookViewId="0">
      <selection activeCell="U25" sqref="U25"/>
    </sheetView>
  </sheetViews>
  <sheetFormatPr defaultRowHeight="14.4" x14ac:dyDescent="0.3"/>
  <cols>
    <col min="2" max="2" width="17.44140625" customWidth="1"/>
    <col min="3" max="3" width="17.77734375" customWidth="1"/>
    <col min="4" max="4" width="12.77734375" customWidth="1"/>
    <col min="5" max="5" width="15.6640625" customWidth="1"/>
    <col min="6" max="6" width="14.6640625" customWidth="1"/>
  </cols>
  <sheetData>
    <row r="1" spans="1:7" x14ac:dyDescent="0.3">
      <c r="D1" t="s">
        <v>3</v>
      </c>
      <c r="E1" t="s">
        <v>5</v>
      </c>
      <c r="F1" t="s">
        <v>7</v>
      </c>
      <c r="G1" t="s">
        <v>9</v>
      </c>
    </row>
    <row r="2" spans="1:7" x14ac:dyDescent="0.3">
      <c r="A2" t="s">
        <v>0</v>
      </c>
      <c r="B2" t="s">
        <v>1</v>
      </c>
      <c r="C2" t="s">
        <v>2</v>
      </c>
      <c r="D2" t="s">
        <v>4</v>
      </c>
      <c r="E2" t="s">
        <v>6</v>
      </c>
      <c r="F2" t="s">
        <v>8</v>
      </c>
      <c r="G2" t="s">
        <v>10</v>
      </c>
    </row>
    <row r="3" spans="1:7" x14ac:dyDescent="0.3">
      <c r="A3" s="1">
        <v>5</v>
      </c>
      <c r="B3">
        <v>50</v>
      </c>
      <c r="C3">
        <v>20</v>
      </c>
      <c r="D3">
        <f>B3+30</f>
        <v>80</v>
      </c>
      <c r="E3">
        <f>B3-30</f>
        <v>20</v>
      </c>
      <c r="F3">
        <f>C3+30</f>
        <v>50</v>
      </c>
      <c r="G3">
        <f>C3-20</f>
        <v>0</v>
      </c>
    </row>
    <row r="4" spans="1:7" x14ac:dyDescent="0.3">
      <c r="A4" s="1">
        <v>6</v>
      </c>
      <c r="B4">
        <v>45</v>
      </c>
      <c r="C4">
        <v>25</v>
      </c>
      <c r="D4">
        <f t="shared" ref="D4:D10" si="0">B4+30</f>
        <v>75</v>
      </c>
      <c r="E4">
        <f t="shared" ref="E4:E7" si="1">B4-30</f>
        <v>15</v>
      </c>
      <c r="F4">
        <f t="shared" ref="F4:F10" si="2">C4+30</f>
        <v>55</v>
      </c>
      <c r="G4">
        <f t="shared" ref="G4:G10" si="3">C4-20</f>
        <v>5</v>
      </c>
    </row>
    <row r="5" spans="1:7" x14ac:dyDescent="0.3">
      <c r="A5" s="1">
        <v>7</v>
      </c>
      <c r="B5">
        <v>40</v>
      </c>
      <c r="C5">
        <v>30</v>
      </c>
      <c r="D5">
        <f t="shared" si="0"/>
        <v>70</v>
      </c>
      <c r="E5">
        <f t="shared" si="1"/>
        <v>10</v>
      </c>
      <c r="F5">
        <f t="shared" si="2"/>
        <v>60</v>
      </c>
      <c r="G5">
        <f t="shared" si="3"/>
        <v>10</v>
      </c>
    </row>
    <row r="6" spans="1:7" x14ac:dyDescent="0.3">
      <c r="A6" s="1">
        <v>8</v>
      </c>
      <c r="B6">
        <v>35</v>
      </c>
      <c r="C6">
        <v>35</v>
      </c>
      <c r="D6">
        <f t="shared" si="0"/>
        <v>65</v>
      </c>
      <c r="E6">
        <f t="shared" si="1"/>
        <v>5</v>
      </c>
      <c r="F6">
        <f t="shared" si="2"/>
        <v>65</v>
      </c>
      <c r="G6">
        <f t="shared" si="3"/>
        <v>15</v>
      </c>
    </row>
    <row r="7" spans="1:7" x14ac:dyDescent="0.3">
      <c r="A7" s="1">
        <v>9</v>
      </c>
      <c r="B7">
        <v>30</v>
      </c>
      <c r="C7">
        <v>40</v>
      </c>
      <c r="D7">
        <f t="shared" si="0"/>
        <v>60</v>
      </c>
      <c r="E7">
        <f t="shared" si="1"/>
        <v>0</v>
      </c>
      <c r="F7">
        <f t="shared" si="2"/>
        <v>70</v>
      </c>
      <c r="G7">
        <f t="shared" si="3"/>
        <v>20</v>
      </c>
    </row>
    <row r="8" spans="1:7" x14ac:dyDescent="0.3">
      <c r="A8" s="1">
        <v>10</v>
      </c>
      <c r="B8">
        <v>25</v>
      </c>
      <c r="C8">
        <v>45</v>
      </c>
      <c r="D8">
        <f t="shared" si="0"/>
        <v>55</v>
      </c>
      <c r="E8">
        <v>0</v>
      </c>
      <c r="F8">
        <f t="shared" si="2"/>
        <v>75</v>
      </c>
      <c r="G8">
        <f t="shared" si="3"/>
        <v>25</v>
      </c>
    </row>
    <row r="9" spans="1:7" x14ac:dyDescent="0.3">
      <c r="A9" s="1">
        <v>11</v>
      </c>
      <c r="B9">
        <v>20</v>
      </c>
      <c r="C9">
        <v>50</v>
      </c>
      <c r="D9">
        <f t="shared" si="0"/>
        <v>50</v>
      </c>
      <c r="E9">
        <v>0</v>
      </c>
      <c r="F9">
        <f t="shared" si="2"/>
        <v>80</v>
      </c>
      <c r="G9">
        <f t="shared" si="3"/>
        <v>30</v>
      </c>
    </row>
    <row r="10" spans="1:7" x14ac:dyDescent="0.3">
      <c r="A10" s="1">
        <v>12</v>
      </c>
      <c r="B10">
        <v>15</v>
      </c>
      <c r="C10">
        <v>55</v>
      </c>
      <c r="D10">
        <f t="shared" si="0"/>
        <v>45</v>
      </c>
      <c r="E10">
        <v>0</v>
      </c>
      <c r="F10">
        <f t="shared" si="2"/>
        <v>85</v>
      </c>
      <c r="G10">
        <f t="shared" si="3"/>
        <v>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BEAE-0A72-46F6-B693-BE69C9D56386}">
  <dimension ref="A2:N12"/>
  <sheetViews>
    <sheetView tabSelected="1" workbookViewId="0">
      <selection activeCell="K7" sqref="K7"/>
    </sheetView>
  </sheetViews>
  <sheetFormatPr defaultRowHeight="14.4" x14ac:dyDescent="0.3"/>
  <cols>
    <col min="2" max="2" width="17.44140625" customWidth="1"/>
    <col min="3" max="4" width="18.44140625" customWidth="1"/>
    <col min="6" max="6" width="17.44140625" customWidth="1"/>
    <col min="7" max="7" width="22.88671875" customWidth="1"/>
    <col min="8" max="8" width="17.6640625" customWidth="1"/>
    <col min="9" max="9" width="18.33203125" customWidth="1"/>
    <col min="11" max="11" width="19" customWidth="1"/>
    <col min="12" max="12" width="19.88671875" customWidth="1"/>
    <col min="13" max="13" width="21" customWidth="1"/>
    <col min="14" max="14" width="18.33203125" customWidth="1"/>
  </cols>
  <sheetData>
    <row r="2" spans="1:14" x14ac:dyDescent="0.3">
      <c r="A2" t="s">
        <v>11</v>
      </c>
      <c r="B2" t="s">
        <v>12</v>
      </c>
      <c r="C2" t="s">
        <v>13</v>
      </c>
      <c r="F2" t="s">
        <v>24</v>
      </c>
      <c r="G2" t="s">
        <v>25</v>
      </c>
      <c r="H2" t="s">
        <v>14</v>
      </c>
      <c r="I2" t="s">
        <v>26</v>
      </c>
      <c r="K2" t="s">
        <v>24</v>
      </c>
      <c r="L2" t="s">
        <v>25</v>
      </c>
      <c r="M2" t="s">
        <v>14</v>
      </c>
      <c r="N2" t="s">
        <v>26</v>
      </c>
    </row>
    <row r="3" spans="1:14" x14ac:dyDescent="0.3">
      <c r="A3" s="1">
        <v>13</v>
      </c>
      <c r="B3">
        <v>585</v>
      </c>
      <c r="C3">
        <v>1305</v>
      </c>
      <c r="E3" t="s">
        <v>15</v>
      </c>
      <c r="F3" s="2">
        <f xml:space="preserve"> ( ( B4-B3)/ AVERAGE(B4,B3) ) / ( ( A4-A3) / AVERAGE(A3:A4) )</f>
        <v>-1.0245901639344261</v>
      </c>
      <c r="G3" s="2" t="str">
        <f>IF(ABS(F3)&gt;1,"Elastic",IF(ABS(F3)&lt;1,"inelastic"," Unit Elastic"))</f>
        <v>Elastic</v>
      </c>
      <c r="H3" s="3">
        <f xml:space="preserve"> ( ( C4-C3) / AVERAGE(C4,C3) ) / ( ( A4-A3) / AVERAGE(A3:A4) )</f>
        <v>1.7967145790554413</v>
      </c>
      <c r="I3" t="str">
        <f>IF(ABS(H3)&gt;1,"Elastic",IF(ABS(H3)&lt;1,"inelastic"," Unit Elastic") )</f>
        <v>Elastic</v>
      </c>
      <c r="J3" t="s">
        <v>15</v>
      </c>
      <c r="K3" s="2">
        <f xml:space="preserve"> ( ( B4-B3)/ AVERAGE(B4,B3) ) / ( ( A4-A3) / AVERAGE(A3:A4) )</f>
        <v>-1.0245901639344261</v>
      </c>
      <c r="L3" t="str">
        <f>IF(ABS(B3)&gt;1,"Elastic",IF(ABS(B3)&lt;1,"inelastic"," Unit Elastic") )</f>
        <v>Elastic</v>
      </c>
      <c r="M3" s="4">
        <f xml:space="preserve"> ( ( C4-C3) / AVERAGE(C4,C3) ) / ( ( A4-A3) / AVERAGE(A3:A4) )</f>
        <v>1.7967145790554413</v>
      </c>
      <c r="N3" t="str">
        <f>IF(ABS(H3)&gt;1,"Elastic",IF(ABS(H3)&lt;1,"inelastic"," Unit Elastic") )</f>
        <v>Elastic</v>
      </c>
    </row>
    <row r="4" spans="1:14" x14ac:dyDescent="0.3">
      <c r="A4" s="1">
        <v>12</v>
      </c>
      <c r="B4">
        <v>635</v>
      </c>
      <c r="C4">
        <v>1130</v>
      </c>
      <c r="E4" t="s">
        <v>16</v>
      </c>
      <c r="F4" s="2">
        <f t="shared" ref="F4:F11" si="0" xml:space="preserve"> ( ( B5-B4)/ AVERAGE(B5,B4) ) / ( ( A5-A4) / AVERAGE(A4:A5) )</f>
        <v>-0.53076923076923077</v>
      </c>
      <c r="G4" s="2" t="str">
        <f t="shared" ref="G4:G11" si="1">IF(ABS(F4)&gt;1,"Elastic",IF(ABS(F4)&lt;1,"inelastic"," Unit Elastic"))</f>
        <v>inelastic</v>
      </c>
      <c r="H4" s="3">
        <f t="shared" ref="H4:H11" si="2" xml:space="preserve"> ( ( C5-C4) / AVERAGE(C5,C4) ) / ( ( A5-A4) / AVERAGE(A4:A5) )</f>
        <v>1.6350710900473935</v>
      </c>
      <c r="I4" t="str">
        <f t="shared" ref="I4:I11" si="3">IF(ABS(H4)&gt;1,"Elastic",IF(ABS(H4)&lt;1,"inelastic"," Unit Elastic") )</f>
        <v>Elastic</v>
      </c>
      <c r="J4" t="s">
        <v>27</v>
      </c>
      <c r="K4" s="2">
        <f t="shared" ref="K4:K5" si="4" xml:space="preserve"> ( ( B5-B4)/ AVERAGE(B5,B4) ) / ( ( A5-A4) / AVERAGE(A4:A5) )</f>
        <v>-0.53076923076923077</v>
      </c>
      <c r="L4" t="str">
        <f t="shared" ref="L4:L5" si="5">IF(ABS(B4)&gt;1,"Elastic",IF(ABS(B4)&lt;1,"inelastic"," Unit Elastic") )</f>
        <v>Elastic</v>
      </c>
      <c r="M4" s="4">
        <f t="shared" ref="M4:M5" si="6" xml:space="preserve"> ( ( C5-C4) / AVERAGE(C5,C4) ) / ( ( A5-A4) / AVERAGE(A4:A5) )</f>
        <v>1.6350710900473935</v>
      </c>
      <c r="N4" t="str">
        <f t="shared" ref="N4:N5" si="7">IF(ABS(H4)&gt;1,"Elastic",IF(ABS(H4)&lt;1,"inelastic"," Unit Elastic") )</f>
        <v>Elastic</v>
      </c>
    </row>
    <row r="5" spans="1:14" x14ac:dyDescent="0.3">
      <c r="A5" s="1">
        <v>11</v>
      </c>
      <c r="B5">
        <v>665</v>
      </c>
      <c r="C5">
        <v>980</v>
      </c>
      <c r="E5" t="s">
        <v>17</v>
      </c>
      <c r="F5" s="2">
        <f t="shared" si="0"/>
        <v>-0.46323529411764713</v>
      </c>
      <c r="G5" s="2" t="str">
        <f t="shared" si="1"/>
        <v>inelastic</v>
      </c>
      <c r="H5" s="3">
        <f t="shared" si="2"/>
        <v>0.54973821989528804</v>
      </c>
      <c r="I5" t="str">
        <f t="shared" si="3"/>
        <v>inelastic</v>
      </c>
      <c r="J5" t="s">
        <v>28</v>
      </c>
      <c r="K5" s="2">
        <f t="shared" si="4"/>
        <v>-0.46323529411764713</v>
      </c>
      <c r="L5" t="str">
        <f t="shared" si="5"/>
        <v>Elastic</v>
      </c>
      <c r="M5" s="4">
        <f t="shared" si="6"/>
        <v>0.54973821989528804</v>
      </c>
      <c r="N5" t="str">
        <f t="shared" si="7"/>
        <v>inelastic</v>
      </c>
    </row>
    <row r="6" spans="1:14" x14ac:dyDescent="0.3">
      <c r="A6" s="1">
        <v>10</v>
      </c>
      <c r="B6">
        <v>695</v>
      </c>
      <c r="C6">
        <v>930</v>
      </c>
      <c r="E6" t="s">
        <v>18</v>
      </c>
      <c r="F6" s="2">
        <f t="shared" si="0"/>
        <v>-0.1357142857142857</v>
      </c>
      <c r="G6" s="2" t="str">
        <f t="shared" si="1"/>
        <v>inelastic</v>
      </c>
      <c r="H6" s="3">
        <f t="shared" si="2"/>
        <v>0.96610169491525433</v>
      </c>
      <c r="I6" t="str">
        <f t="shared" si="3"/>
        <v>inelastic</v>
      </c>
    </row>
    <row r="7" spans="1:14" x14ac:dyDescent="0.3">
      <c r="A7" s="1">
        <v>9</v>
      </c>
      <c r="B7">
        <v>705</v>
      </c>
      <c r="C7">
        <v>840</v>
      </c>
      <c r="E7" t="s">
        <v>19</v>
      </c>
      <c r="F7" s="2">
        <f t="shared" si="0"/>
        <v>-0.29616724738675959</v>
      </c>
      <c r="G7" s="2" t="str">
        <f t="shared" si="1"/>
        <v>inelastic</v>
      </c>
      <c r="H7" s="3">
        <f t="shared" si="2"/>
        <v>1.1910828025477707</v>
      </c>
      <c r="I7" t="str">
        <f t="shared" si="3"/>
        <v>Elastic</v>
      </c>
    </row>
    <row r="8" spans="1:14" x14ac:dyDescent="0.3">
      <c r="A8" s="1">
        <v>8</v>
      </c>
      <c r="B8">
        <v>730</v>
      </c>
      <c r="C8">
        <v>730</v>
      </c>
      <c r="E8" t="s">
        <v>20</v>
      </c>
      <c r="F8" s="2">
        <f t="shared" si="0"/>
        <v>-0.20270270270270271</v>
      </c>
      <c r="G8" s="2" t="str">
        <f t="shared" si="1"/>
        <v>inelastic</v>
      </c>
      <c r="H8" s="3">
        <f t="shared" si="2"/>
        <v>1.1029411764705883</v>
      </c>
      <c r="I8" t="str">
        <f t="shared" si="3"/>
        <v>Elastic</v>
      </c>
    </row>
    <row r="9" spans="1:14" x14ac:dyDescent="0.3">
      <c r="A9" s="1">
        <v>7</v>
      </c>
      <c r="B9">
        <v>750</v>
      </c>
      <c r="C9">
        <v>630</v>
      </c>
      <c r="E9" t="s">
        <v>21</v>
      </c>
      <c r="F9" s="2">
        <f t="shared" si="0"/>
        <v>-0.25490196078431371</v>
      </c>
      <c r="G9" s="2" t="str">
        <f t="shared" si="1"/>
        <v>inelastic</v>
      </c>
      <c r="H9" s="3">
        <f t="shared" si="2"/>
        <v>1.7567567567567568</v>
      </c>
      <c r="I9" t="str">
        <f t="shared" si="3"/>
        <v>Elastic</v>
      </c>
    </row>
    <row r="10" spans="1:14" x14ac:dyDescent="0.3">
      <c r="A10" s="1">
        <v>6</v>
      </c>
      <c r="B10">
        <v>780</v>
      </c>
      <c r="C10">
        <v>480</v>
      </c>
      <c r="E10" t="s">
        <v>22</v>
      </c>
      <c r="F10" s="2">
        <f t="shared" si="0"/>
        <v>-0.34161490683229812</v>
      </c>
      <c r="G10" s="2" t="str">
        <f t="shared" si="1"/>
        <v>inelastic</v>
      </c>
      <c r="H10" s="3">
        <f t="shared" si="2"/>
        <v>1.5714285714285714</v>
      </c>
      <c r="I10" t="str">
        <f t="shared" si="3"/>
        <v>Elastic</v>
      </c>
    </row>
    <row r="11" spans="1:14" x14ac:dyDescent="0.3">
      <c r="A11" s="1">
        <v>5</v>
      </c>
      <c r="B11">
        <v>830</v>
      </c>
      <c r="C11">
        <v>360</v>
      </c>
      <c r="E11" t="s">
        <v>23</v>
      </c>
      <c r="F11" s="2">
        <f t="shared" si="0"/>
        <v>-0.51136363636363635</v>
      </c>
      <c r="G11" s="2" t="str">
        <f t="shared" si="1"/>
        <v>inelastic</v>
      </c>
      <c r="H11" s="3">
        <f t="shared" si="2"/>
        <v>1.4516129032258065</v>
      </c>
      <c r="I11" t="str">
        <f t="shared" si="3"/>
        <v>Elastic</v>
      </c>
    </row>
    <row r="12" spans="1:14" x14ac:dyDescent="0.3">
      <c r="A12" s="1">
        <v>4</v>
      </c>
      <c r="B12">
        <v>930</v>
      </c>
      <c r="C12">
        <v>260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50EAC-2948-44C6-ABCC-01704D6271B7}">
  <dimension ref="A1:H23"/>
  <sheetViews>
    <sheetView topLeftCell="A14" workbookViewId="0">
      <selection activeCell="G20" sqref="G20"/>
    </sheetView>
  </sheetViews>
  <sheetFormatPr defaultRowHeight="14.4" x14ac:dyDescent="0.3"/>
  <cols>
    <col min="1" max="1" width="17.77734375" customWidth="1"/>
    <col min="2" max="2" width="18" customWidth="1"/>
    <col min="3" max="3" width="18.21875" customWidth="1"/>
  </cols>
  <sheetData>
    <row r="1" spans="1:7" x14ac:dyDescent="0.3">
      <c r="A1" t="s">
        <v>29</v>
      </c>
      <c r="B1" t="s">
        <v>30</v>
      </c>
      <c r="C1" t="s">
        <v>13</v>
      </c>
    </row>
    <row r="2" spans="1:7" x14ac:dyDescent="0.3">
      <c r="A2" s="5">
        <v>3</v>
      </c>
      <c r="B2">
        <v>9</v>
      </c>
      <c r="C2">
        <v>3</v>
      </c>
    </row>
    <row r="3" spans="1:7" x14ac:dyDescent="0.3">
      <c r="A3" s="5">
        <v>4</v>
      </c>
      <c r="B3">
        <v>8</v>
      </c>
      <c r="C3">
        <v>4</v>
      </c>
    </row>
    <row r="4" spans="1:7" x14ac:dyDescent="0.3">
      <c r="A4" s="5">
        <v>5</v>
      </c>
      <c r="B4">
        <v>7</v>
      </c>
      <c r="C4">
        <v>5</v>
      </c>
    </row>
    <row r="5" spans="1:7" x14ac:dyDescent="0.3">
      <c r="A5" s="5">
        <v>6</v>
      </c>
      <c r="B5">
        <v>6</v>
      </c>
      <c r="C5">
        <v>6</v>
      </c>
    </row>
    <row r="6" spans="1:7" x14ac:dyDescent="0.3">
      <c r="A6" s="5">
        <v>7</v>
      </c>
      <c r="B6">
        <v>5</v>
      </c>
      <c r="C6">
        <v>7</v>
      </c>
    </row>
    <row r="7" spans="1:7" x14ac:dyDescent="0.3">
      <c r="A7" s="5">
        <v>8</v>
      </c>
      <c r="B7">
        <v>4</v>
      </c>
      <c r="C7">
        <v>8</v>
      </c>
    </row>
    <row r="8" spans="1:7" x14ac:dyDescent="0.3">
      <c r="A8" s="5">
        <v>9</v>
      </c>
      <c r="B8">
        <v>3</v>
      </c>
      <c r="C8">
        <v>9</v>
      </c>
    </row>
    <row r="12" spans="1:7" x14ac:dyDescent="0.3">
      <c r="A12" t="s">
        <v>31</v>
      </c>
    </row>
    <row r="13" spans="1:7" x14ac:dyDescent="0.3">
      <c r="A13" t="s">
        <v>11</v>
      </c>
      <c r="B13" s="2">
        <v>3</v>
      </c>
      <c r="C13" t="s">
        <v>37</v>
      </c>
    </row>
    <row r="14" spans="1:7" x14ac:dyDescent="0.3">
      <c r="A14" t="s">
        <v>32</v>
      </c>
      <c r="B14">
        <v>3</v>
      </c>
      <c r="C14" t="s">
        <v>38</v>
      </c>
    </row>
    <row r="16" spans="1:7" x14ac:dyDescent="0.3">
      <c r="F16" t="s">
        <v>33</v>
      </c>
      <c r="G16" t="s">
        <v>35</v>
      </c>
    </row>
    <row r="17" spans="6:8" x14ac:dyDescent="0.3">
      <c r="F17" t="s">
        <v>34</v>
      </c>
      <c r="G17">
        <f>C6-B6</f>
        <v>2</v>
      </c>
      <c r="H17" t="s">
        <v>36</v>
      </c>
    </row>
    <row r="18" spans="6:8" x14ac:dyDescent="0.3">
      <c r="F18" t="s">
        <v>39</v>
      </c>
      <c r="G18" s="6">
        <f>A6</f>
        <v>7</v>
      </c>
      <c r="H18" t="s">
        <v>37</v>
      </c>
    </row>
    <row r="20" spans="6:8" x14ac:dyDescent="0.3">
      <c r="F20" t="s">
        <v>32</v>
      </c>
      <c r="G20" t="s">
        <v>11</v>
      </c>
    </row>
    <row r="21" spans="6:8" x14ac:dyDescent="0.3">
      <c r="F21" t="s">
        <v>40</v>
      </c>
      <c r="G21" t="s">
        <v>41</v>
      </c>
    </row>
    <row r="22" spans="6:8" x14ac:dyDescent="0.3">
      <c r="F22">
        <f>C6</f>
        <v>7</v>
      </c>
      <c r="G22" s="6">
        <f>A6</f>
        <v>7</v>
      </c>
    </row>
    <row r="23" spans="6:8" x14ac:dyDescent="0.3">
      <c r="F23">
        <f>B6</f>
        <v>5</v>
      </c>
      <c r="G23" s="6">
        <f>A6</f>
        <v>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4F0BF-F4C5-493C-A0C0-29BA069D2380}">
  <dimension ref="A1:I15"/>
  <sheetViews>
    <sheetView workbookViewId="0">
      <selection activeCell="I12" sqref="I12"/>
    </sheetView>
  </sheetViews>
  <sheetFormatPr defaultRowHeight="14.4" x14ac:dyDescent="0.3"/>
  <cols>
    <col min="6" max="6" width="21.21875" customWidth="1"/>
    <col min="7" max="7" width="8.88671875" customWidth="1"/>
  </cols>
  <sheetData>
    <row r="1" spans="1:9" x14ac:dyDescent="0.3">
      <c r="A1" t="s">
        <v>42</v>
      </c>
      <c r="B1" t="s">
        <v>43</v>
      </c>
      <c r="C1" t="s">
        <v>44</v>
      </c>
      <c r="D1" t="s">
        <v>45</v>
      </c>
      <c r="F1" t="s">
        <v>46</v>
      </c>
    </row>
    <row r="2" spans="1:9" x14ac:dyDescent="0.3">
      <c r="A2">
        <v>130</v>
      </c>
      <c r="B2">
        <v>680</v>
      </c>
      <c r="C2">
        <v>580</v>
      </c>
      <c r="D2">
        <f>B2+40</f>
        <v>720</v>
      </c>
    </row>
    <row r="3" spans="1:9" x14ac:dyDescent="0.3">
      <c r="A3">
        <v>140</v>
      </c>
      <c r="B3">
        <v>670</v>
      </c>
      <c r="C3">
        <v>620</v>
      </c>
      <c r="D3">
        <f t="shared" ref="D3:D8" si="0">B3+40</f>
        <v>710</v>
      </c>
      <c r="F3" t="s">
        <v>47</v>
      </c>
      <c r="G3">
        <v>660</v>
      </c>
    </row>
    <row r="4" spans="1:9" x14ac:dyDescent="0.3">
      <c r="A4">
        <v>150</v>
      </c>
      <c r="B4">
        <v>660</v>
      </c>
      <c r="C4">
        <v>660</v>
      </c>
      <c r="D4">
        <f t="shared" si="0"/>
        <v>700</v>
      </c>
    </row>
    <row r="5" spans="1:9" x14ac:dyDescent="0.3">
      <c r="A5">
        <v>160</v>
      </c>
      <c r="B5">
        <v>650</v>
      </c>
      <c r="C5">
        <v>690</v>
      </c>
      <c r="D5">
        <f t="shared" si="0"/>
        <v>690</v>
      </c>
      <c r="F5" t="s">
        <v>48</v>
      </c>
      <c r="G5">
        <v>690</v>
      </c>
    </row>
    <row r="6" spans="1:9" x14ac:dyDescent="0.3">
      <c r="A6">
        <v>170</v>
      </c>
      <c r="B6">
        <v>640</v>
      </c>
      <c r="C6">
        <v>740</v>
      </c>
      <c r="D6">
        <f t="shared" si="0"/>
        <v>680</v>
      </c>
    </row>
    <row r="7" spans="1:9" x14ac:dyDescent="0.3">
      <c r="A7">
        <v>180</v>
      </c>
      <c r="B7">
        <v>630</v>
      </c>
      <c r="C7">
        <v>760</v>
      </c>
      <c r="D7">
        <f t="shared" si="0"/>
        <v>670</v>
      </c>
      <c r="F7" t="s">
        <v>49</v>
      </c>
      <c r="G7">
        <f>G5-G3</f>
        <v>30</v>
      </c>
      <c r="H7" t="s">
        <v>50</v>
      </c>
    </row>
    <row r="8" spans="1:9" x14ac:dyDescent="0.3">
      <c r="A8">
        <v>190</v>
      </c>
      <c r="B8">
        <v>620</v>
      </c>
      <c r="C8">
        <v>770</v>
      </c>
      <c r="D8">
        <f t="shared" si="0"/>
        <v>660</v>
      </c>
    </row>
    <row r="9" spans="1:9" x14ac:dyDescent="0.3">
      <c r="F9" t="s">
        <v>51</v>
      </c>
    </row>
    <row r="10" spans="1:9" x14ac:dyDescent="0.3">
      <c r="G10" t="s">
        <v>53</v>
      </c>
      <c r="H10" t="s">
        <v>54</v>
      </c>
      <c r="I10" t="s">
        <v>55</v>
      </c>
    </row>
    <row r="11" spans="1:9" x14ac:dyDescent="0.3">
      <c r="F11" t="s">
        <v>52</v>
      </c>
      <c r="G11">
        <v>150</v>
      </c>
      <c r="H11">
        <v>160</v>
      </c>
      <c r="I11">
        <f>H11-G11</f>
        <v>10</v>
      </c>
    </row>
    <row r="13" spans="1:9" x14ac:dyDescent="0.3">
      <c r="F13" t="s">
        <v>56</v>
      </c>
    </row>
    <row r="14" spans="1:9" x14ac:dyDescent="0.3">
      <c r="F14" t="s">
        <v>57</v>
      </c>
    </row>
    <row r="15" spans="1:9" x14ac:dyDescent="0.3">
      <c r="F15" t="s">
        <v>58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ED49B-6576-430F-B23D-86BAD1B88CDB}">
  <dimension ref="A1:J12"/>
  <sheetViews>
    <sheetView topLeftCell="B1" workbookViewId="0">
      <selection activeCell="I14" sqref="I14"/>
    </sheetView>
  </sheetViews>
  <sheetFormatPr defaultRowHeight="14.4" x14ac:dyDescent="0.3"/>
  <cols>
    <col min="6" max="6" width="23.5546875" customWidth="1"/>
  </cols>
  <sheetData>
    <row r="1" spans="1:10" x14ac:dyDescent="0.3">
      <c r="A1" t="s">
        <v>59</v>
      </c>
      <c r="B1" t="s">
        <v>60</v>
      </c>
      <c r="C1" t="s">
        <v>61</v>
      </c>
      <c r="D1" t="s">
        <v>62</v>
      </c>
      <c r="F1" t="s">
        <v>63</v>
      </c>
    </row>
    <row r="2" spans="1:10" x14ac:dyDescent="0.3">
      <c r="A2">
        <v>110</v>
      </c>
      <c r="B2">
        <v>775</v>
      </c>
      <c r="C2">
        <v>350</v>
      </c>
      <c r="D2">
        <f>B2-250</f>
        <v>525</v>
      </c>
      <c r="F2" t="s">
        <v>64</v>
      </c>
    </row>
    <row r="3" spans="1:10" x14ac:dyDescent="0.3">
      <c r="A3">
        <v>130</v>
      </c>
      <c r="B3">
        <v>675</v>
      </c>
      <c r="C3">
        <v>425</v>
      </c>
      <c r="D3">
        <f t="shared" ref="D3:D6" si="0">B3-250</f>
        <v>425</v>
      </c>
    </row>
    <row r="4" spans="1:10" x14ac:dyDescent="0.3">
      <c r="A4">
        <v>150</v>
      </c>
      <c r="B4">
        <v>575</v>
      </c>
      <c r="C4">
        <v>575</v>
      </c>
      <c r="D4">
        <f t="shared" si="0"/>
        <v>325</v>
      </c>
      <c r="F4" t="s">
        <v>65</v>
      </c>
    </row>
    <row r="5" spans="1:10" x14ac:dyDescent="0.3">
      <c r="A5">
        <v>170</v>
      </c>
      <c r="B5">
        <v>460</v>
      </c>
      <c r="C5">
        <v>667</v>
      </c>
      <c r="D5">
        <f t="shared" si="0"/>
        <v>210</v>
      </c>
      <c r="F5" t="s">
        <v>66</v>
      </c>
    </row>
    <row r="6" spans="1:10" x14ac:dyDescent="0.3">
      <c r="A6">
        <v>190</v>
      </c>
      <c r="B6">
        <v>355</v>
      </c>
      <c r="C6">
        <v>768</v>
      </c>
      <c r="D6">
        <f t="shared" si="0"/>
        <v>105</v>
      </c>
    </row>
    <row r="8" spans="1:10" x14ac:dyDescent="0.3">
      <c r="F8" t="s">
        <v>67</v>
      </c>
      <c r="G8" t="s">
        <v>53</v>
      </c>
      <c r="H8" t="s">
        <v>68</v>
      </c>
      <c r="I8" t="s">
        <v>55</v>
      </c>
    </row>
    <row r="10" spans="1:10" x14ac:dyDescent="0.3">
      <c r="F10" t="s">
        <v>69</v>
      </c>
      <c r="G10">
        <f>B4</f>
        <v>575</v>
      </c>
      <c r="H10">
        <f>D4</f>
        <v>325</v>
      </c>
      <c r="I10">
        <f>H10-G10</f>
        <v>-250</v>
      </c>
      <c r="J10" t="s">
        <v>71</v>
      </c>
    </row>
    <row r="11" spans="1:10" x14ac:dyDescent="0.3">
      <c r="F11" t="s">
        <v>52</v>
      </c>
      <c r="G11">
        <f>A4</f>
        <v>150</v>
      </c>
      <c r="H11">
        <f>A3</f>
        <v>130</v>
      </c>
      <c r="I11">
        <f>H11-G11</f>
        <v>-20</v>
      </c>
      <c r="J11" t="s">
        <v>72</v>
      </c>
    </row>
    <row r="12" spans="1:10" x14ac:dyDescent="0.3">
      <c r="F12" t="s">
        <v>70</v>
      </c>
      <c r="G12" t="s">
        <v>73</v>
      </c>
      <c r="H12" t="s">
        <v>74</v>
      </c>
      <c r="I12" t="s">
        <v>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Question 1</vt:lpstr>
      <vt:lpstr>Question 2</vt:lpstr>
      <vt:lpstr>question 3</vt:lpstr>
      <vt:lpstr>Question 4. 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Brooklynn Painter</dc:creator>
  <cp:lastModifiedBy>Brooklynn Painter</cp:lastModifiedBy>
  <dcterms:created xsi:type="dcterms:W3CDTF">2021-11-20T19:37:59Z</dcterms:created>
  <dcterms:modified xsi:type="dcterms:W3CDTF">2021-12-15T04:35:29Z</dcterms:modified>
</cp:coreProperties>
</file>